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1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DADM 5e\Problem Solutions\Chapter 03\"/>
    </mc:Choice>
  </mc:AlternateContent>
  <bookViews>
    <workbookView xWindow="0" yWindow="0" windowWidth="21570" windowHeight="9450" activeTab="1"/>
  </bookViews>
  <sheets>
    <sheet name="Source" sheetId="2" r:id="rId1"/>
    <sheet name="Data" sheetId="1" r:id="rId2"/>
    <sheet name="_STDS_DG1FD460AF" sheetId="9" state="hidden" r:id="rId3"/>
    <sheet name="_STDS_DG2681168F" sheetId="10" state="hidden" r:id="rId4"/>
    <sheet name="_STDS_DG33E62C5B" sheetId="11" state="hidden" r:id="rId5"/>
    <sheet name="_STDS_DG1027CCFD" sheetId="12" state="hidden" r:id="rId6"/>
    <sheet name="Scatterplot" sheetId="13" r:id="rId7"/>
  </sheets>
  <definedNames>
    <definedName name="PacTotals" localSheetId="1">Data!$A$60</definedName>
    <definedName name="PalisadeReportWorksheetCreatedBy" localSheetId="6" hidden="1">"StatTools"</definedName>
    <definedName name="ScatterX_27F6D" localSheetId="6">_xll.StatScatterPlot([0]!ST_Contributors_7,[0]!ST_DollarAmount_8,0)</definedName>
    <definedName name="ScatterX_34C49" localSheetId="6">_xll.StatScatterPlot([0]!ST_Contributors_12,[0]!ST_DollarAmount_13,0)</definedName>
    <definedName name="ScatterX_54FDE" localSheetId="6">_xll.StatScatterPlot([0]!ST_Contributors_17,[0]!ST_DollarAmount_18,0)</definedName>
    <definedName name="ScatterX_BC53D" localSheetId="6">_xll.StatScatterPlot([0]!ST_Contributors_7,[0]!ST_DollarAmount_8,0)</definedName>
    <definedName name="ScatterX_D3F9C" localSheetId="6">_xll.StatScatterPlot([0]!ST_Contributors,[0]!ST_DollarAmount,0)</definedName>
    <definedName name="ScatterX_F1059" localSheetId="6">_xll.StatScatterPlot([0]!ST_Contributors_17,[0]!ST_DollarAmount_18,0)</definedName>
    <definedName name="ScatterY_27F6D" localSheetId="6">_xll.StatScatterPlot([0]!ST_Contributors_7,[0]!ST_DollarAmount_8,1)</definedName>
    <definedName name="ScatterY_34C49" localSheetId="6">_xll.StatScatterPlot([0]!ST_Contributors_12,[0]!ST_DollarAmount_13,1)</definedName>
    <definedName name="ScatterY_54FDE" localSheetId="6">_xll.StatScatterPlot([0]!ST_Contributors_17,[0]!ST_DollarAmount_18,1)</definedName>
    <definedName name="ScatterY_BC53D" localSheetId="6">_xll.StatScatterPlot([0]!ST_Contributors_7,[0]!ST_DollarAmount_8,1)</definedName>
    <definedName name="ScatterY_D3F9C" localSheetId="6">_xll.StatScatterPlot([0]!ST_Contributors,[0]!ST_DollarAmount,1)</definedName>
    <definedName name="ScatterY_F1059" localSheetId="6">_xll.StatScatterPlot([0]!ST_Contributors_17,[0]!ST_DollarAmount_18,1)</definedName>
    <definedName name="ST_Contributors">Data!$B$4:$B$54</definedName>
    <definedName name="ST_Contributors_12">Data!$L$4:$L$54</definedName>
    <definedName name="ST_Contributors_17">Data!$Q$4:$Q$54</definedName>
    <definedName name="ST_Contributors_7">Data!$G$4:$G$54</definedName>
    <definedName name="ST_DollarAmount">Data!$C$4:$C$54</definedName>
    <definedName name="ST_DollarAmount_13">Data!$M$4:$M$54</definedName>
    <definedName name="ST_DollarAmount_18">Data!$R$4:$R$54</definedName>
    <definedName name="ST_DollarAmount_8">Data!$H$4:$H$54</definedName>
    <definedName name="ST_PercentofTotal">Data!$D$4:$D$54</definedName>
    <definedName name="ST_PercentofTotal_14">Data!$N$4:$N$54</definedName>
    <definedName name="ST_PercentofTotal_19">Data!$S$4:$S$54</definedName>
    <definedName name="ST_PercentofTotal_9">Data!$I$4:$I$54</definedName>
    <definedName name="ST_State">Data!$A$4:$A$54</definedName>
    <definedName name="ST_State_11">Data!$K$4:$K$54</definedName>
    <definedName name="ST_State_16">Data!$P$4:$P$54</definedName>
    <definedName name="ST_State_6">Data!$F$4:$F$54</definedName>
    <definedName name="StateTotals" localSheetId="1">Data!#REF!</definedName>
    <definedName name="StatToolsHeader" localSheetId="6">Scatterplot!$1:$5</definedName>
    <definedName name="STWBD_StatToolsScatterplot_DisplayCorrelationCoefficient" hidden="1">"TRUE"</definedName>
    <definedName name="STWBD_StatToolsScatterplot_HasDefaultInfo" hidden="1">"TRUE"</definedName>
    <definedName name="STWBD_StatToolsScatterplot_ScatterplotChartType" hidden="1">" 0"</definedName>
    <definedName name="STWBD_StatToolsScatterplot_VarSelectorDefaultDataSet" hidden="1">"DG2681168F"</definedName>
    <definedName name="STWBD_StatToolsScatterplot_XVariableList" hidden="1">1</definedName>
    <definedName name="STWBD_StatToolsScatterplot_XVariableList_1" hidden="1">"U_x0001_VGE91ABA123313973_x0001_"</definedName>
    <definedName name="STWBD_StatToolsScatterplot_YVariableList" hidden="1">1</definedName>
    <definedName name="STWBD_StatToolsScatterplot_YVariableList_1" hidden="1">"U_x0001_VGBECD38824B30A8A_x0001_"</definedName>
  </definedNames>
  <calcPr calcId="152511"/>
</workbook>
</file>

<file path=xl/calcChain.xml><?xml version="1.0" encoding="utf-8"?>
<calcChain xmlns="http://schemas.openxmlformats.org/spreadsheetml/2006/main">
  <c r="B9" i="11" l="1"/>
  <c r="B9" i="10"/>
  <c r="B9" i="9"/>
  <c r="B9" i="12"/>
  <c r="B22" i="12"/>
  <c r="B19" i="12"/>
  <c r="B16" i="12"/>
  <c r="B13" i="12"/>
  <c r="B7" i="12"/>
  <c r="B3" i="12"/>
  <c r="B22" i="11"/>
  <c r="B19" i="11"/>
  <c r="B16" i="11"/>
  <c r="B13" i="11"/>
  <c r="B7" i="11"/>
  <c r="B3" i="11"/>
  <c r="B22" i="10"/>
  <c r="B19" i="10"/>
  <c r="B16" i="10"/>
  <c r="B13" i="10"/>
  <c r="B7" i="10"/>
  <c r="B3" i="10"/>
  <c r="B22" i="9"/>
  <c r="B19" i="9"/>
  <c r="B16" i="9"/>
  <c r="B13" i="9"/>
  <c r="B7" i="9"/>
  <c r="B3" i="9"/>
  <c r="H24" i="13"/>
  <c r="B24" i="13"/>
  <c r="H43" i="13"/>
  <c r="B43" i="13"/>
</calcChain>
</file>

<file path=xl/sharedStrings.xml><?xml version="1.0" encoding="utf-8"?>
<sst xmlns="http://schemas.openxmlformats.org/spreadsheetml/2006/main" count="422" uniqueCount="146">
  <si>
    <t>Obama</t>
  </si>
  <si>
    <t>Clinton</t>
  </si>
  <si>
    <t>McCain</t>
  </si>
  <si>
    <t>Romney</t>
  </si>
  <si>
    <t>State</t>
  </si>
  <si>
    <t>Alabama</t>
  </si>
  <si>
    <t>Alaska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</si>
  <si>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</si>
  <si>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</si>
  <si>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</si>
  <si>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</si>
  <si>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</si>
  <si>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</si>
  <si>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</si>
  <si>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Florida</t>
  </si>
  <si>
    <t>Georgia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</si>
  <si>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</si>
  <si>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</si>
  <si>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</si>
  <si>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</si>
  <si>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</si>
  <si>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</si>
  <si>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</si>
  <si>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</si>
  <si>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</si>
  <si>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</si>
  <si>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</si>
  <si>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</si>
  <si>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</si>
  <si>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</si>
  <si>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</si>
  <si>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</si>
  <si>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</si>
  <si>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</si>
  <si>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</si>
  <si>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</si>
  <si>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</si>
  <si>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</si>
  <si>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</si>
  <si>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</si>
  <si>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</si>
  <si>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</si>
  <si>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</si>
  <si>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</si>
  <si>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</si>
  <si>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</si>
  <si>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</si>
  <si>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</si>
  <si>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</si>
  <si>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</si>
  <si>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</si>
  <si>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</si>
  <si>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</si>
  <si>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</si>
  <si>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</si>
  <si>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</si>
  <si>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Dollar Amount</t>
  </si>
  <si>
    <t>Percent of Total</t>
  </si>
  <si>
    <t>Contributors</t>
  </si>
  <si>
    <t>StatTools Version that generated sheet, Major</t>
  </si>
  <si>
    <t>StatTools Version that generated sheet, Minor</t>
  </si>
  <si>
    <t>StatTools Version that generated sheet, Revision</t>
  </si>
  <si>
    <t>Min. StatTools Version to Read Sheet, Major (note ST versions before 1.1.1 don't perform forward compatibility check)</t>
  </si>
  <si>
    <t>Min. StatTools Version to Read Sheet, Minor</t>
  </si>
  <si>
    <t>Min. StatTools Version to Read Sheet, Revision</t>
  </si>
  <si>
    <t>Min. StatTools version to not put up warning about extra info, Major</t>
  </si>
  <si>
    <t>Min. StatTools version to not put up warning about extra info, Minor</t>
  </si>
  <si>
    <t>Min. StatTools version to not put up warning about extra info, Revision</t>
  </si>
  <si>
    <t>Name</t>
  </si>
  <si>
    <t>Obama Data</t>
  </si>
  <si>
    <t>GUID</t>
  </si>
  <si>
    <t>DG1FD460AF</t>
  </si>
  <si>
    <t>Format Range</t>
  </si>
  <si>
    <t>Variable Layout</t>
  </si>
  <si>
    <t>Columns</t>
  </si>
  <si>
    <t>Variable Names In Cells</t>
  </si>
  <si>
    <t>Variable Names In 2nd Cells</t>
  </si>
  <si>
    <t>Data Set Ranges</t>
  </si>
  <si>
    <t>Data Sheet Format</t>
  </si>
  <si>
    <t>Formula Eval Cell</t>
  </si>
  <si>
    <t>Num Stored Vars</t>
  </si>
  <si>
    <t>1 : Info</t>
  </si>
  <si>
    <t>VGBC5B186C005813</t>
  </si>
  <si>
    <t>var1</t>
  </si>
  <si>
    <t>ST_State</t>
  </si>
  <si>
    <t>1 : Ranges</t>
  </si>
  <si>
    <t>1 : MultiRefs</t>
  </si>
  <si>
    <t>2 : Info</t>
  </si>
  <si>
    <t>VG17814116261A7275</t>
  </si>
  <si>
    <t>var2</t>
  </si>
  <si>
    <t>ST_Contributors</t>
  </si>
  <si>
    <t>2 : Ranges</t>
  </si>
  <si>
    <t>2 : MultiRefs</t>
  </si>
  <si>
    <t>3 : Info</t>
  </si>
  <si>
    <t>VG72B180539AACDAC</t>
  </si>
  <si>
    <t>var3</t>
  </si>
  <si>
    <t>ST_DollarAmount</t>
  </si>
  <si>
    <t>3 : Ranges</t>
  </si>
  <si>
    <t>3 : MultiRefs</t>
  </si>
  <si>
    <t>4 : Info</t>
  </si>
  <si>
    <t>VG2C43BF8F35E525BC</t>
  </si>
  <si>
    <t>var4</t>
  </si>
  <si>
    <t>ST_PercentofTotal</t>
  </si>
  <si>
    <t>4 : Ranges</t>
  </si>
  <si>
    <t>4 : MultiRefs</t>
  </si>
  <si>
    <t>Clinton Data</t>
  </si>
  <si>
    <t>DG2681168F</t>
  </si>
  <si>
    <t>VG28732D6D3B429EB3</t>
  </si>
  <si>
    <t>ST_State_6</t>
  </si>
  <si>
    <t>VGE91ABA123313973</t>
  </si>
  <si>
    <t>ST_Contributors_7</t>
  </si>
  <si>
    <t>VGBECD38824B30A8A</t>
  </si>
  <si>
    <t>ST_DollarAmount_8</t>
  </si>
  <si>
    <t>VG4537A2610935848</t>
  </si>
  <si>
    <t>ST_PercentofTotal_9</t>
  </si>
  <si>
    <t>McCain Data</t>
  </si>
  <si>
    <t>DG33E62C5B</t>
  </si>
  <si>
    <t>VG26E95C973D0DCE0</t>
  </si>
  <si>
    <t>ST_State_11</t>
  </si>
  <si>
    <t>VGEA0D7F117789E5C</t>
  </si>
  <si>
    <t>ST_Contributors_12</t>
  </si>
  <si>
    <t>VG37CBE23A46F41B</t>
  </si>
  <si>
    <t>ST_DollarAmount_13</t>
  </si>
  <si>
    <t>VGB8E9F2A3A409E77</t>
  </si>
  <si>
    <t>ST_PercentofTotal_14</t>
  </si>
  <si>
    <t>Romney Data</t>
  </si>
  <si>
    <t>DG1027CCFD</t>
  </si>
  <si>
    <t>VG355ED283B83518C</t>
  </si>
  <si>
    <t>ST_State_16</t>
  </si>
  <si>
    <t>VG2B350D032840ECA</t>
  </si>
  <si>
    <t>ST_Contributors_17</t>
  </si>
  <si>
    <t>VG2F18EF4F7FEA915</t>
  </si>
  <si>
    <t>ST_DollarAmount_18</t>
  </si>
  <si>
    <t>VG10771B1F1EB7FAC6</t>
  </si>
  <si>
    <t>ST_PercentofTotal_19</t>
  </si>
  <si>
    <t>StatTools</t>
  </si>
  <si>
    <t>(Core Analysis Pack)</t>
  </si>
  <si>
    <t>Analysis:</t>
  </si>
  <si>
    <t>Scatterplot</t>
  </si>
  <si>
    <t>Performed By:</t>
  </si>
  <si>
    <t xml:space="preserve"> Chris Albright</t>
  </si>
  <si>
    <t>Date:</t>
  </si>
  <si>
    <t>Updating:</t>
  </si>
  <si>
    <t>Live</t>
  </si>
  <si>
    <t>Correlation</t>
  </si>
  <si>
    <t>Friday, February 10, 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</si>
</sst>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&quot;$&quot;#,##0_);[Red]\(&quot;$&quot;#,##0\)"/>
    <numFmt numFmtId="8" formatCode="&quot;$&quot;#,##0.00_);[Red]\(&quot;$&quot;#,##0.00\)"/>
    <numFmt numFmtId="43" formatCode="_(* #,##0.00_);_(* \(#,##0.00\);_(* &quot;-&quot;??_);_(@_)"/>
    <numFmt numFmtId="164" formatCode="0.00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333333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sz val="11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0C0C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rgb="FF000000"/>
      </bottom>
      <diagonal/>
    </border>
  </borders>
  <cellStyleXfs count="6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43" fontId="4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0" fontId="4" fillId="0" borderId="0"/>
    <xf numFmtId="9" fontId="4" fillId="0" borderId="0" applyFont="0" applyFill="0" applyBorder="0" applyAlignment="0" applyProtection="0"/>
  </cellStyleXfs>
  <cellXfs count="33">
    <xf numFmtId="0" fontId="0" fillId="0" borderId="0" xfId="0"/>
    <xf numFmtId="0" fontId="0" fillId="0" borderId="0" xfId="0" applyAlignment="1">
      <alignment horizontal="left" vertical="top" wrapText="1"/>
    </xf>
    <xf numFmtId="0" fontId="2" fillId="0" borderId="0" xfId="1" applyFill="1" applyAlignment="1" applyProtection="1">
      <alignment wrapText="1"/>
    </xf>
    <xf numFmtId="8" fontId="0" fillId="0" borderId="0" xfId="0" applyNumberFormat="1" applyFill="1" applyAlignment="1">
      <alignment horizontal="left" vertical="top" wrapText="1"/>
    </xf>
    <xf numFmtId="0" fontId="0" fillId="0" borderId="0" xfId="0" applyFill="1" applyAlignment="1">
      <alignment horizontal="left" vertical="top" wrapText="1"/>
    </xf>
    <xf numFmtId="0" fontId="0" fillId="0" borderId="0" xfId="0" applyFill="1"/>
    <xf numFmtId="0" fontId="3" fillId="0" borderId="0" xfId="0" applyFont="1" applyAlignment="1">
      <alignment wrapText="1"/>
    </xf>
    <xf numFmtId="10" fontId="3" fillId="0" borderId="0" xfId="0" applyNumberFormat="1" applyFont="1" applyAlignment="1">
      <alignment wrapText="1"/>
    </xf>
    <xf numFmtId="3" fontId="6" fillId="0" borderId="0" xfId="0" applyNumberFormat="1" applyFont="1" applyFill="1" applyAlignment="1">
      <alignment horizontal="right" wrapText="1"/>
    </xf>
    <xf numFmtId="6" fontId="6" fillId="0" borderId="0" xfId="0" applyNumberFormat="1" applyFont="1" applyFill="1" applyAlignment="1">
      <alignment horizontal="right" wrapText="1"/>
    </xf>
    <xf numFmtId="10" fontId="6" fillId="0" borderId="0" xfId="0" applyNumberFormat="1" applyFont="1" applyFill="1" applyAlignment="1">
      <alignment horizontal="right" wrapText="1"/>
    </xf>
    <xf numFmtId="0" fontId="6" fillId="0" borderId="0" xfId="0" applyFont="1" applyFill="1" applyAlignment="1">
      <alignment horizontal="right" wrapText="1"/>
    </xf>
    <xf numFmtId="0" fontId="7" fillId="0" borderId="0" xfId="0" applyFont="1" applyFill="1" applyAlignment="1">
      <alignment horizontal="right" wrapText="1"/>
    </xf>
    <xf numFmtId="6" fontId="7" fillId="0" borderId="0" xfId="0" applyNumberFormat="1" applyFont="1" applyFill="1" applyAlignment="1">
      <alignment horizontal="right" wrapText="1"/>
    </xf>
    <xf numFmtId="10" fontId="7" fillId="0" borderId="0" xfId="0" applyNumberFormat="1" applyFont="1" applyFill="1" applyAlignment="1">
      <alignment horizontal="right" wrapText="1"/>
    </xf>
    <xf numFmtId="3" fontId="7" fillId="0" borderId="0" xfId="0" applyNumberFormat="1" applyFont="1" applyFill="1" applyAlignment="1">
      <alignment horizontal="right" wrapText="1"/>
    </xf>
    <xf numFmtId="0" fontId="1" fillId="2" borderId="0" xfId="0" applyFont="1" applyFill="1" applyAlignment="1">
      <alignment horizontal="center" vertical="top" wrapText="1"/>
    </xf>
    <xf numFmtId="10" fontId="8" fillId="0" borderId="0" xfId="0" applyNumberFormat="1" applyFont="1" applyFill="1" applyAlignment="1">
      <alignment horizontal="right" wrapText="1"/>
    </xf>
    <xf numFmtId="0" fontId="8" fillId="0" borderId="0" xfId="0" applyFont="1" applyFill="1" applyAlignment="1">
      <alignment horizontal="left" vertical="top" wrapText="1"/>
    </xf>
    <xf numFmtId="0" fontId="8" fillId="0" borderId="0" xfId="0" applyFont="1" applyFill="1" applyAlignment="1">
      <alignment wrapText="1"/>
    </xf>
    <xf numFmtId="0" fontId="8" fillId="0" borderId="0" xfId="0" applyFont="1" applyFill="1" applyAlignment="1">
      <alignment horizontal="right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9" fillId="3" borderId="0" xfId="0" applyFont="1" applyFill="1"/>
    <xf numFmtId="0" fontId="9" fillId="3" borderId="1" xfId="0" applyFont="1" applyFill="1" applyBorder="1"/>
    <xf numFmtId="0" fontId="11" fillId="3" borderId="0" xfId="0" applyFont="1" applyFill="1" applyAlignment="1">
      <alignment horizontal="right"/>
    </xf>
    <xf numFmtId="0" fontId="10" fillId="3" borderId="0" xfId="0" applyFont="1" applyFill="1" applyAlignment="1">
      <alignment horizontal="right"/>
    </xf>
    <xf numFmtId="0" fontId="10" fillId="3" borderId="1" xfId="0" applyFont="1" applyFill="1" applyBorder="1" applyAlignment="1">
      <alignment horizontal="right"/>
    </xf>
    <xf numFmtId="0" fontId="9" fillId="3" borderId="0" xfId="0" applyFont="1" applyFill="1" applyAlignment="1">
      <alignment horizontal="left"/>
    </xf>
    <xf numFmtId="0" fontId="9" fillId="3" borderId="1" xfId="0" applyFont="1" applyFill="1" applyBorder="1" applyAlignment="1">
      <alignment horizontal="left"/>
    </xf>
    <xf numFmtId="0" fontId="9" fillId="0" borderId="0" xfId="0" applyFont="1"/>
    <xf numFmtId="164" fontId="9" fillId="0" borderId="0" xfId="0" applyNumberFormat="1" applyFont="1" applyAlignment="1">
      <alignment horizontal="center"/>
    </xf>
    <xf numFmtId="0" fontId="1" fillId="2" borderId="0" xfId="0" applyFont="1" applyFill="1" applyAlignment="1">
      <alignment horizontal="center" vertical="top" wrapText="1"/>
    </xf>
  </cellXfs>
  <cellStyles count="6">
    <cellStyle name="Comma 2" xfId="2"/>
    <cellStyle name="Hyperlink" xfId="1" builtinId="8"/>
    <cellStyle name="Hyperlink 2" xfId="3"/>
    <cellStyle name="Normal" xfId="0" builtinId="0" customBuiltin="1"/>
    <cellStyle name="Normal 2" xfId="4"/>
    <cellStyle name="Percent 2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n-US"/>
              <a:t>Scatterplot of Dollar Amount vs Contributors of Obama Data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3"/>
            <c:spPr>
              <a:noFill/>
              <a:ln>
                <a:solidFill>
                  <a:srgbClr val="333399"/>
                </a:solidFill>
                <a:prstDash val="solid"/>
              </a:ln>
            </c:spPr>
          </c:marker>
          <c:trendline>
            <c:trendlineType val="linear"/>
            <c:dispRSqr val="0"/>
            <c:dispEq val="1"/>
            <c:trendlineLbl>
              <c:layout>
                <c:manualLayout>
                  <c:x val="-0.32141504351429762"/>
                  <c:y val="4.9463307086614179E-2"/>
                </c:manualLayout>
              </c:layout>
              <c:numFmt formatCode="General" sourceLinked="0"/>
            </c:trendlineLbl>
          </c:trendline>
          <c:xVal>
            <c:numRef>
              <c:f>Scatterplot!ScatterX_D3F9C</c:f>
              <c:numCache>
                <c:formatCode>General</c:formatCode>
                <c:ptCount val="51"/>
                <c:pt idx="0">
                  <c:v>2118</c:v>
                </c:pt>
                <c:pt idx="1">
                  <c:v>1388</c:v>
                </c:pt>
                <c:pt idx="2">
                  <c:v>7089</c:v>
                </c:pt>
                <c:pt idx="3">
                  <c:v>1395</c:v>
                </c:pt>
                <c:pt idx="4">
                  <c:v>113419</c:v>
                </c:pt>
                <c:pt idx="5">
                  <c:v>13444</c:v>
                </c:pt>
                <c:pt idx="6">
                  <c:v>11693</c:v>
                </c:pt>
                <c:pt idx="7">
                  <c:v>1240</c:v>
                </c:pt>
                <c:pt idx="8">
                  <c:v>20278</c:v>
                </c:pt>
                <c:pt idx="9">
                  <c:v>24222</c:v>
                </c:pt>
                <c:pt idx="10">
                  <c:v>10427</c:v>
                </c:pt>
                <c:pt idx="11">
                  <c:v>3189</c:v>
                </c:pt>
                <c:pt idx="12">
                  <c:v>1115</c:v>
                </c:pt>
                <c:pt idx="13">
                  <c:v>42919</c:v>
                </c:pt>
                <c:pt idx="14">
                  <c:v>4064</c:v>
                </c:pt>
                <c:pt idx="15">
                  <c:v>2960</c:v>
                </c:pt>
                <c:pt idx="16">
                  <c:v>1978</c:v>
                </c:pt>
                <c:pt idx="17">
                  <c:v>2985</c:v>
                </c:pt>
                <c:pt idx="18">
                  <c:v>1754</c:v>
                </c:pt>
                <c:pt idx="19">
                  <c:v>2766</c:v>
                </c:pt>
                <c:pt idx="20">
                  <c:v>23361</c:v>
                </c:pt>
                <c:pt idx="21">
                  <c:v>30805</c:v>
                </c:pt>
                <c:pt idx="22">
                  <c:v>9247</c:v>
                </c:pt>
                <c:pt idx="23">
                  <c:v>8002</c:v>
                </c:pt>
                <c:pt idx="24">
                  <c:v>919</c:v>
                </c:pt>
                <c:pt idx="25">
                  <c:v>6000</c:v>
                </c:pt>
                <c:pt idx="26">
                  <c:v>1465</c:v>
                </c:pt>
                <c:pt idx="27">
                  <c:v>1060</c:v>
                </c:pt>
                <c:pt idx="28">
                  <c:v>2658</c:v>
                </c:pt>
                <c:pt idx="29">
                  <c:v>3391</c:v>
                </c:pt>
                <c:pt idx="30">
                  <c:v>16160</c:v>
                </c:pt>
                <c:pt idx="31">
                  <c:v>5269</c:v>
                </c:pt>
                <c:pt idx="32">
                  <c:v>68913</c:v>
                </c:pt>
                <c:pt idx="33">
                  <c:v>10690</c:v>
                </c:pt>
                <c:pt idx="34">
                  <c:v>225</c:v>
                </c:pt>
                <c:pt idx="35">
                  <c:v>8867</c:v>
                </c:pt>
                <c:pt idx="36">
                  <c:v>2005</c:v>
                </c:pt>
                <c:pt idx="37">
                  <c:v>8651</c:v>
                </c:pt>
                <c:pt idx="38">
                  <c:v>17732</c:v>
                </c:pt>
                <c:pt idx="39">
                  <c:v>2122</c:v>
                </c:pt>
                <c:pt idx="40">
                  <c:v>2905</c:v>
                </c:pt>
                <c:pt idx="41">
                  <c:v>404</c:v>
                </c:pt>
                <c:pt idx="42">
                  <c:v>4452</c:v>
                </c:pt>
                <c:pt idx="43">
                  <c:v>25120</c:v>
                </c:pt>
                <c:pt idx="44">
                  <c:v>2056</c:v>
                </c:pt>
                <c:pt idx="45">
                  <c:v>2693</c:v>
                </c:pt>
                <c:pt idx="46">
                  <c:v>21538</c:v>
                </c:pt>
                <c:pt idx="47">
                  <c:v>21983</c:v>
                </c:pt>
                <c:pt idx="48">
                  <c:v>955</c:v>
                </c:pt>
                <c:pt idx="49">
                  <c:v>6337</c:v>
                </c:pt>
                <c:pt idx="50">
                  <c:v>924</c:v>
                </c:pt>
              </c:numCache>
            </c:numRef>
          </c:xVal>
          <c:yVal>
            <c:numRef>
              <c:f>Scatterplot!ScatterY_D3F9C</c:f>
              <c:numCache>
                <c:formatCode>General</c:formatCode>
                <c:ptCount val="51"/>
                <c:pt idx="0">
                  <c:v>1335043</c:v>
                </c:pt>
                <c:pt idx="1">
                  <c:v>612447</c:v>
                </c:pt>
                <c:pt idx="2">
                  <c:v>3652175</c:v>
                </c:pt>
                <c:pt idx="3">
                  <c:v>889842</c:v>
                </c:pt>
                <c:pt idx="4">
                  <c:v>90894562</c:v>
                </c:pt>
                <c:pt idx="5">
                  <c:v>8601796</c:v>
                </c:pt>
                <c:pt idx="6">
                  <c:v>8605403</c:v>
                </c:pt>
                <c:pt idx="7">
                  <c:v>792852</c:v>
                </c:pt>
                <c:pt idx="8">
                  <c:v>15578788</c:v>
                </c:pt>
                <c:pt idx="9">
                  <c:v>19939134</c:v>
                </c:pt>
                <c:pt idx="10">
                  <c:v>7237350</c:v>
                </c:pt>
                <c:pt idx="11">
                  <c:v>2652716</c:v>
                </c:pt>
                <c:pt idx="12">
                  <c:v>565265</c:v>
                </c:pt>
                <c:pt idx="13">
                  <c:v>31383209</c:v>
                </c:pt>
                <c:pt idx="14">
                  <c:v>2324829</c:v>
                </c:pt>
                <c:pt idx="15">
                  <c:v>1447075</c:v>
                </c:pt>
                <c:pt idx="16">
                  <c:v>993288</c:v>
                </c:pt>
                <c:pt idx="17">
                  <c:v>2138171</c:v>
                </c:pt>
                <c:pt idx="18">
                  <c:v>1041022</c:v>
                </c:pt>
                <c:pt idx="19">
                  <c:v>1874318</c:v>
                </c:pt>
                <c:pt idx="20">
                  <c:v>16837661</c:v>
                </c:pt>
                <c:pt idx="21">
                  <c:v>24372817</c:v>
                </c:pt>
                <c:pt idx="22">
                  <c:v>5507718</c:v>
                </c:pt>
                <c:pt idx="23">
                  <c:v>5414270</c:v>
                </c:pt>
                <c:pt idx="24">
                  <c:v>580860</c:v>
                </c:pt>
                <c:pt idx="25">
                  <c:v>4072702</c:v>
                </c:pt>
                <c:pt idx="26">
                  <c:v>712402</c:v>
                </c:pt>
                <c:pt idx="27">
                  <c:v>643020</c:v>
                </c:pt>
                <c:pt idx="28">
                  <c:v>1743649</c:v>
                </c:pt>
                <c:pt idx="29">
                  <c:v>1858854</c:v>
                </c:pt>
                <c:pt idx="30">
                  <c:v>12188520</c:v>
                </c:pt>
                <c:pt idx="31">
                  <c:v>3543232</c:v>
                </c:pt>
                <c:pt idx="32">
                  <c:v>57647216</c:v>
                </c:pt>
                <c:pt idx="33">
                  <c:v>6302910</c:v>
                </c:pt>
                <c:pt idx="34">
                  <c:v>106882</c:v>
                </c:pt>
                <c:pt idx="35">
                  <c:v>5055724</c:v>
                </c:pt>
                <c:pt idx="36">
                  <c:v>1287914</c:v>
                </c:pt>
                <c:pt idx="37">
                  <c:v>4624104</c:v>
                </c:pt>
                <c:pt idx="38">
                  <c:v>12073056</c:v>
                </c:pt>
                <c:pt idx="39">
                  <c:v>1218751</c:v>
                </c:pt>
                <c:pt idx="40">
                  <c:v>1633406</c:v>
                </c:pt>
                <c:pt idx="41">
                  <c:v>265380</c:v>
                </c:pt>
                <c:pt idx="42">
                  <c:v>2560598</c:v>
                </c:pt>
                <c:pt idx="43">
                  <c:v>17830108</c:v>
                </c:pt>
                <c:pt idx="44">
                  <c:v>1208216</c:v>
                </c:pt>
                <c:pt idx="45">
                  <c:v>1668766</c:v>
                </c:pt>
                <c:pt idx="46">
                  <c:v>13329381</c:v>
                </c:pt>
                <c:pt idx="47">
                  <c:v>12650342</c:v>
                </c:pt>
                <c:pt idx="48">
                  <c:v>451271</c:v>
                </c:pt>
                <c:pt idx="49">
                  <c:v>3424543</c:v>
                </c:pt>
                <c:pt idx="50">
                  <c:v>786566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7192760"/>
        <c:axId val="977193544"/>
      </c:scatterChart>
      <c:valAx>
        <c:axId val="977192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/>
                </a:pPr>
                <a:r>
                  <a:rPr lang="en-US"/>
                  <a:t>Contributors / Obama Data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977193544"/>
        <c:crosses val="autoZero"/>
        <c:crossBetween val="midCat"/>
      </c:valAx>
      <c:valAx>
        <c:axId val="9771935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0"/>
                </a:pPr>
                <a:r>
                  <a:rPr lang="en-US"/>
                  <a:t>Dollar Amount / Obama Data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977192760"/>
        <c:crosses val="autoZero"/>
        <c:crossBetween val="midCat"/>
      </c:valAx>
    </c:plotArea>
    <c:plotVisOnly val="1"/>
    <c:dispBlanksAs val="gap"/>
    <c:showDLblsOverMax val="0"/>
  </c:chart>
  <c:spPr>
    <a:ln w="9525"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n-US"/>
              <a:t>Scatterplot of Dollar Amount vs Contributors of Clinton Data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plus"/>
            <c:size val="5"/>
            <c:spPr>
              <a:noFill/>
              <a:ln>
                <a:solidFill>
                  <a:srgbClr val="333399"/>
                </a:solidFill>
                <a:prstDash val="solid"/>
              </a:ln>
            </c:spPr>
          </c:marker>
          <c:trendline>
            <c:trendlineType val="linear"/>
            <c:dispRSqr val="0"/>
            <c:dispEq val="1"/>
            <c:trendlineLbl>
              <c:layout>
                <c:manualLayout>
                  <c:x val="-0.23692250310816415"/>
                  <c:y val="2.4289448818897642E-2"/>
                </c:manualLayout>
              </c:layout>
              <c:numFmt formatCode="General" sourceLinked="0"/>
            </c:trendlineLbl>
          </c:trendline>
          <c:xVal>
            <c:numRef>
              <c:f>Scatterplot!ScatterX_BC53D</c:f>
              <c:numCache>
                <c:formatCode>General</c:formatCode>
                <c:ptCount val="51"/>
                <c:pt idx="0">
                  <c:v>795</c:v>
                </c:pt>
                <c:pt idx="1">
                  <c:v>223</c:v>
                </c:pt>
                <c:pt idx="2">
                  <c:v>1838</c:v>
                </c:pt>
                <c:pt idx="3">
                  <c:v>2056</c:v>
                </c:pt>
                <c:pt idx="4">
                  <c:v>35453</c:v>
                </c:pt>
                <c:pt idx="5">
                  <c:v>2623</c:v>
                </c:pt>
                <c:pt idx="6">
                  <c:v>3116</c:v>
                </c:pt>
                <c:pt idx="7">
                  <c:v>378</c:v>
                </c:pt>
                <c:pt idx="8">
                  <c:v>6967</c:v>
                </c:pt>
                <c:pt idx="9">
                  <c:v>11480</c:v>
                </c:pt>
                <c:pt idx="10">
                  <c:v>2492</c:v>
                </c:pt>
                <c:pt idx="11">
                  <c:v>398</c:v>
                </c:pt>
                <c:pt idx="12">
                  <c:v>172</c:v>
                </c:pt>
                <c:pt idx="13">
                  <c:v>6213</c:v>
                </c:pt>
                <c:pt idx="14">
                  <c:v>1132</c:v>
                </c:pt>
                <c:pt idx="15">
                  <c:v>495</c:v>
                </c:pt>
                <c:pt idx="16">
                  <c:v>412</c:v>
                </c:pt>
                <c:pt idx="17">
                  <c:v>1109</c:v>
                </c:pt>
                <c:pt idx="18">
                  <c:v>961</c:v>
                </c:pt>
                <c:pt idx="19">
                  <c:v>389</c:v>
                </c:pt>
                <c:pt idx="20">
                  <c:v>6895</c:v>
                </c:pt>
                <c:pt idx="21">
                  <c:v>7132</c:v>
                </c:pt>
                <c:pt idx="22">
                  <c:v>1900</c:v>
                </c:pt>
                <c:pt idx="23">
                  <c:v>1796</c:v>
                </c:pt>
                <c:pt idx="24">
                  <c:v>275</c:v>
                </c:pt>
                <c:pt idx="25">
                  <c:v>1715</c:v>
                </c:pt>
                <c:pt idx="26">
                  <c:v>313</c:v>
                </c:pt>
                <c:pt idx="27">
                  <c:v>442</c:v>
                </c:pt>
                <c:pt idx="28">
                  <c:v>1042</c:v>
                </c:pt>
                <c:pt idx="29">
                  <c:v>591</c:v>
                </c:pt>
                <c:pt idx="30">
                  <c:v>7990</c:v>
                </c:pt>
                <c:pt idx="31">
                  <c:v>1038</c:v>
                </c:pt>
                <c:pt idx="32">
                  <c:v>34484</c:v>
                </c:pt>
                <c:pt idx="33">
                  <c:v>2597</c:v>
                </c:pt>
                <c:pt idx="34">
                  <c:v>55</c:v>
                </c:pt>
                <c:pt idx="35">
                  <c:v>2560</c:v>
                </c:pt>
                <c:pt idx="36">
                  <c:v>1077</c:v>
                </c:pt>
                <c:pt idx="37">
                  <c:v>1477</c:v>
                </c:pt>
                <c:pt idx="38">
                  <c:v>6310</c:v>
                </c:pt>
                <c:pt idx="39">
                  <c:v>755</c:v>
                </c:pt>
                <c:pt idx="40">
                  <c:v>724</c:v>
                </c:pt>
                <c:pt idx="41">
                  <c:v>113</c:v>
                </c:pt>
                <c:pt idx="42">
                  <c:v>1192</c:v>
                </c:pt>
                <c:pt idx="43">
                  <c:v>10411</c:v>
                </c:pt>
                <c:pt idx="44">
                  <c:v>627</c:v>
                </c:pt>
                <c:pt idx="45">
                  <c:v>258</c:v>
                </c:pt>
                <c:pt idx="46">
                  <c:v>6527</c:v>
                </c:pt>
                <c:pt idx="47">
                  <c:v>3219</c:v>
                </c:pt>
                <c:pt idx="48">
                  <c:v>498</c:v>
                </c:pt>
                <c:pt idx="49">
                  <c:v>956</c:v>
                </c:pt>
                <c:pt idx="50">
                  <c:v>125</c:v>
                </c:pt>
              </c:numCache>
            </c:numRef>
          </c:xVal>
          <c:yVal>
            <c:numRef>
              <c:f>Scatterplot!ScatterY_BC53D</c:f>
              <c:numCache>
                <c:formatCode>General</c:formatCode>
                <c:ptCount val="51"/>
                <c:pt idx="0">
                  <c:v>556302</c:v>
                </c:pt>
                <c:pt idx="1">
                  <c:v>95339</c:v>
                </c:pt>
                <c:pt idx="2">
                  <c:v>1031778</c:v>
                </c:pt>
                <c:pt idx="3">
                  <c:v>1404996</c:v>
                </c:pt>
                <c:pt idx="4">
                  <c:v>22219016</c:v>
                </c:pt>
                <c:pt idx="5">
                  <c:v>1564611</c:v>
                </c:pt>
                <c:pt idx="6">
                  <c:v>2378323</c:v>
                </c:pt>
                <c:pt idx="7">
                  <c:v>200285</c:v>
                </c:pt>
                <c:pt idx="8">
                  <c:v>12672250</c:v>
                </c:pt>
                <c:pt idx="9">
                  <c:v>8241266</c:v>
                </c:pt>
                <c:pt idx="10">
                  <c:v>1561464</c:v>
                </c:pt>
                <c:pt idx="11">
                  <c:v>162260</c:v>
                </c:pt>
                <c:pt idx="12">
                  <c:v>95504</c:v>
                </c:pt>
                <c:pt idx="13">
                  <c:v>4670249</c:v>
                </c:pt>
                <c:pt idx="14">
                  <c:v>662333</c:v>
                </c:pt>
                <c:pt idx="15">
                  <c:v>332201</c:v>
                </c:pt>
                <c:pt idx="16">
                  <c:v>201324</c:v>
                </c:pt>
                <c:pt idx="17">
                  <c:v>726529</c:v>
                </c:pt>
                <c:pt idx="18">
                  <c:v>746702</c:v>
                </c:pt>
                <c:pt idx="19">
                  <c:v>177967</c:v>
                </c:pt>
                <c:pt idx="20">
                  <c:v>4866139</c:v>
                </c:pt>
                <c:pt idx="21">
                  <c:v>4352588</c:v>
                </c:pt>
                <c:pt idx="22">
                  <c:v>1078988</c:v>
                </c:pt>
                <c:pt idx="23">
                  <c:v>978717</c:v>
                </c:pt>
                <c:pt idx="24">
                  <c:v>135304</c:v>
                </c:pt>
                <c:pt idx="25">
                  <c:v>996302</c:v>
                </c:pt>
                <c:pt idx="26">
                  <c:v>165987</c:v>
                </c:pt>
                <c:pt idx="27">
                  <c:v>249785</c:v>
                </c:pt>
                <c:pt idx="28">
                  <c:v>642508</c:v>
                </c:pt>
                <c:pt idx="29">
                  <c:v>285541</c:v>
                </c:pt>
                <c:pt idx="30">
                  <c:v>5965889</c:v>
                </c:pt>
                <c:pt idx="31">
                  <c:v>706255</c:v>
                </c:pt>
                <c:pt idx="32">
                  <c:v>26504433</c:v>
                </c:pt>
                <c:pt idx="33">
                  <c:v>1673139</c:v>
                </c:pt>
                <c:pt idx="34">
                  <c:v>23140</c:v>
                </c:pt>
                <c:pt idx="35">
                  <c:v>1527063</c:v>
                </c:pt>
                <c:pt idx="36">
                  <c:v>680327</c:v>
                </c:pt>
                <c:pt idx="37">
                  <c:v>646281</c:v>
                </c:pt>
                <c:pt idx="38">
                  <c:v>4139378</c:v>
                </c:pt>
                <c:pt idx="39">
                  <c:v>538329</c:v>
                </c:pt>
                <c:pt idx="40">
                  <c:v>375775</c:v>
                </c:pt>
                <c:pt idx="41">
                  <c:v>53989</c:v>
                </c:pt>
                <c:pt idx="42">
                  <c:v>648380</c:v>
                </c:pt>
                <c:pt idx="43">
                  <c:v>6974436</c:v>
                </c:pt>
                <c:pt idx="44">
                  <c:v>424994</c:v>
                </c:pt>
                <c:pt idx="45">
                  <c:v>118602</c:v>
                </c:pt>
                <c:pt idx="46">
                  <c:v>4188288</c:v>
                </c:pt>
                <c:pt idx="47">
                  <c:v>1760041</c:v>
                </c:pt>
                <c:pt idx="48">
                  <c:v>329269</c:v>
                </c:pt>
                <c:pt idx="49">
                  <c:v>492736</c:v>
                </c:pt>
                <c:pt idx="50">
                  <c:v>71689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7189232"/>
        <c:axId val="977189624"/>
      </c:scatterChart>
      <c:valAx>
        <c:axId val="977189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/>
                </a:pPr>
                <a:r>
                  <a:rPr lang="en-US"/>
                  <a:t>Contributors / Clinton Data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977189624"/>
        <c:crosses val="autoZero"/>
        <c:crossBetween val="midCat"/>
      </c:valAx>
      <c:valAx>
        <c:axId val="9771896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0"/>
                </a:pPr>
                <a:r>
                  <a:rPr lang="en-US"/>
                  <a:t>Dollar Amount / Clinton Data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977189232"/>
        <c:crosses val="autoZero"/>
        <c:crossBetween val="midCat"/>
      </c:valAx>
    </c:plotArea>
    <c:plotVisOnly val="1"/>
    <c:dispBlanksAs val="gap"/>
    <c:showDLblsOverMax val="0"/>
  </c:chart>
  <c:spPr>
    <a:ln w="9525"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n-US"/>
              <a:t>Scatterplot of Dollar Amount vs Contributors of McCain Data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3"/>
            <c:spPr>
              <a:noFill/>
              <a:ln>
                <a:solidFill>
                  <a:srgbClr val="333399"/>
                </a:solidFill>
                <a:prstDash val="solid"/>
              </a:ln>
            </c:spPr>
          </c:marker>
          <c:trendline>
            <c:trendlineType val="linear"/>
            <c:dispRSqr val="0"/>
            <c:dispEq val="1"/>
            <c:trendlineLbl>
              <c:layout>
                <c:manualLayout>
                  <c:x val="-0.236782014090344"/>
                  <c:y val="3.5179842519685048E-2"/>
                </c:manualLayout>
              </c:layout>
              <c:numFmt formatCode="General" sourceLinked="0"/>
            </c:trendlineLbl>
          </c:trendline>
          <c:xVal>
            <c:numRef>
              <c:f>Scatterplot!ScatterX_34C49</c:f>
              <c:numCache>
                <c:formatCode>General</c:formatCode>
                <c:ptCount val="51"/>
                <c:pt idx="0">
                  <c:v>2745</c:v>
                </c:pt>
                <c:pt idx="1">
                  <c:v>707</c:v>
                </c:pt>
                <c:pt idx="2">
                  <c:v>10845</c:v>
                </c:pt>
                <c:pt idx="3">
                  <c:v>1469</c:v>
                </c:pt>
                <c:pt idx="4">
                  <c:v>33579</c:v>
                </c:pt>
                <c:pt idx="5">
                  <c:v>5568</c:v>
                </c:pt>
                <c:pt idx="6">
                  <c:v>4964</c:v>
                </c:pt>
                <c:pt idx="7">
                  <c:v>507</c:v>
                </c:pt>
                <c:pt idx="8">
                  <c:v>2727</c:v>
                </c:pt>
                <c:pt idx="9">
                  <c:v>20058</c:v>
                </c:pt>
                <c:pt idx="10">
                  <c:v>7060</c:v>
                </c:pt>
                <c:pt idx="11">
                  <c:v>796</c:v>
                </c:pt>
                <c:pt idx="12">
                  <c:v>713</c:v>
                </c:pt>
                <c:pt idx="13">
                  <c:v>9829</c:v>
                </c:pt>
                <c:pt idx="14">
                  <c:v>2689</c:v>
                </c:pt>
                <c:pt idx="15">
                  <c:v>1269</c:v>
                </c:pt>
                <c:pt idx="16">
                  <c:v>2038</c:v>
                </c:pt>
                <c:pt idx="17">
                  <c:v>1927</c:v>
                </c:pt>
                <c:pt idx="18">
                  <c:v>3019</c:v>
                </c:pt>
                <c:pt idx="19">
                  <c:v>707</c:v>
                </c:pt>
                <c:pt idx="20">
                  <c:v>5201</c:v>
                </c:pt>
                <c:pt idx="21">
                  <c:v>5490</c:v>
                </c:pt>
                <c:pt idx="22">
                  <c:v>5896</c:v>
                </c:pt>
                <c:pt idx="23">
                  <c:v>3412</c:v>
                </c:pt>
                <c:pt idx="24">
                  <c:v>1848</c:v>
                </c:pt>
                <c:pt idx="25">
                  <c:v>3776</c:v>
                </c:pt>
                <c:pt idx="26">
                  <c:v>673</c:v>
                </c:pt>
                <c:pt idx="27">
                  <c:v>921</c:v>
                </c:pt>
                <c:pt idx="28">
                  <c:v>2289</c:v>
                </c:pt>
                <c:pt idx="29">
                  <c:v>1376</c:v>
                </c:pt>
                <c:pt idx="30">
                  <c:v>7060</c:v>
                </c:pt>
                <c:pt idx="31">
                  <c:v>1541</c:v>
                </c:pt>
                <c:pt idx="32">
                  <c:v>15461</c:v>
                </c:pt>
                <c:pt idx="33">
                  <c:v>4898</c:v>
                </c:pt>
                <c:pt idx="34">
                  <c:v>336</c:v>
                </c:pt>
                <c:pt idx="35">
                  <c:v>7172</c:v>
                </c:pt>
                <c:pt idx="36">
                  <c:v>3167</c:v>
                </c:pt>
                <c:pt idx="37">
                  <c:v>1979</c:v>
                </c:pt>
                <c:pt idx="38">
                  <c:v>8190</c:v>
                </c:pt>
                <c:pt idx="39">
                  <c:v>561</c:v>
                </c:pt>
                <c:pt idx="40">
                  <c:v>3649</c:v>
                </c:pt>
                <c:pt idx="41">
                  <c:v>470</c:v>
                </c:pt>
                <c:pt idx="42">
                  <c:v>3865</c:v>
                </c:pt>
                <c:pt idx="43">
                  <c:v>24973</c:v>
                </c:pt>
                <c:pt idx="44">
                  <c:v>1198</c:v>
                </c:pt>
                <c:pt idx="45">
                  <c:v>355</c:v>
                </c:pt>
                <c:pt idx="46">
                  <c:v>13098</c:v>
                </c:pt>
                <c:pt idx="47">
                  <c:v>4802</c:v>
                </c:pt>
                <c:pt idx="48">
                  <c:v>555</c:v>
                </c:pt>
                <c:pt idx="49">
                  <c:v>2893</c:v>
                </c:pt>
                <c:pt idx="50">
                  <c:v>766</c:v>
                </c:pt>
              </c:numCache>
            </c:numRef>
          </c:xVal>
          <c:yVal>
            <c:numRef>
              <c:f>Scatterplot!ScatterY_34C49</c:f>
              <c:numCache>
                <c:formatCode>General</c:formatCode>
                <c:ptCount val="51"/>
                <c:pt idx="0">
                  <c:v>2279607</c:v>
                </c:pt>
                <c:pt idx="1">
                  <c:v>439660</c:v>
                </c:pt>
                <c:pt idx="2">
                  <c:v>10656443</c:v>
                </c:pt>
                <c:pt idx="3">
                  <c:v>1425036</c:v>
                </c:pt>
                <c:pt idx="4">
                  <c:v>41149852</c:v>
                </c:pt>
                <c:pt idx="5">
                  <c:v>8193707</c:v>
                </c:pt>
                <c:pt idx="6">
                  <c:v>6638149</c:v>
                </c:pt>
                <c:pt idx="7">
                  <c:v>416936</c:v>
                </c:pt>
                <c:pt idx="8">
                  <c:v>3017120</c:v>
                </c:pt>
                <c:pt idx="9">
                  <c:v>27159917</c:v>
                </c:pt>
                <c:pt idx="10">
                  <c:v>6709096</c:v>
                </c:pt>
                <c:pt idx="11">
                  <c:v>453438</c:v>
                </c:pt>
                <c:pt idx="12">
                  <c:v>562391</c:v>
                </c:pt>
                <c:pt idx="13">
                  <c:v>12000950</c:v>
                </c:pt>
                <c:pt idx="14">
                  <c:v>2419311</c:v>
                </c:pt>
                <c:pt idx="15">
                  <c:v>1015284</c:v>
                </c:pt>
                <c:pt idx="16">
                  <c:v>1746085</c:v>
                </c:pt>
                <c:pt idx="17">
                  <c:v>1947090</c:v>
                </c:pt>
                <c:pt idx="18">
                  <c:v>3559525</c:v>
                </c:pt>
                <c:pt idx="19">
                  <c:v>495224</c:v>
                </c:pt>
                <c:pt idx="20">
                  <c:v>5316000</c:v>
                </c:pt>
                <c:pt idx="21">
                  <c:v>6097728</c:v>
                </c:pt>
                <c:pt idx="22">
                  <c:v>7560270</c:v>
                </c:pt>
                <c:pt idx="23">
                  <c:v>3365734</c:v>
                </c:pt>
                <c:pt idx="24">
                  <c:v>1854736</c:v>
                </c:pt>
                <c:pt idx="25">
                  <c:v>4279959</c:v>
                </c:pt>
                <c:pt idx="26">
                  <c:v>432874</c:v>
                </c:pt>
                <c:pt idx="27">
                  <c:v>971566</c:v>
                </c:pt>
                <c:pt idx="28">
                  <c:v>3804558</c:v>
                </c:pt>
                <c:pt idx="29">
                  <c:v>1057067</c:v>
                </c:pt>
                <c:pt idx="30">
                  <c:v>7761919</c:v>
                </c:pt>
                <c:pt idx="31">
                  <c:v>1295845</c:v>
                </c:pt>
                <c:pt idx="32">
                  <c:v>23430285</c:v>
                </c:pt>
                <c:pt idx="33">
                  <c:v>4307525</c:v>
                </c:pt>
                <c:pt idx="34">
                  <c:v>191270</c:v>
                </c:pt>
                <c:pt idx="35">
                  <c:v>9331124</c:v>
                </c:pt>
                <c:pt idx="36">
                  <c:v>3144387</c:v>
                </c:pt>
                <c:pt idx="37">
                  <c:v>1655783</c:v>
                </c:pt>
                <c:pt idx="38">
                  <c:v>9131828</c:v>
                </c:pt>
                <c:pt idx="39">
                  <c:v>382405</c:v>
                </c:pt>
                <c:pt idx="40">
                  <c:v>2821642</c:v>
                </c:pt>
                <c:pt idx="41">
                  <c:v>529032</c:v>
                </c:pt>
                <c:pt idx="42">
                  <c:v>4178999</c:v>
                </c:pt>
                <c:pt idx="43">
                  <c:v>30532903</c:v>
                </c:pt>
                <c:pt idx="44">
                  <c:v>1627647</c:v>
                </c:pt>
                <c:pt idx="45">
                  <c:v>232911</c:v>
                </c:pt>
                <c:pt idx="46">
                  <c:v>11724371</c:v>
                </c:pt>
                <c:pt idx="47">
                  <c:v>4509289</c:v>
                </c:pt>
                <c:pt idx="48">
                  <c:v>342420</c:v>
                </c:pt>
                <c:pt idx="49">
                  <c:v>2414520</c:v>
                </c:pt>
                <c:pt idx="50">
                  <c:v>956255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7194720"/>
        <c:axId val="977190016"/>
      </c:scatterChart>
      <c:valAx>
        <c:axId val="977194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/>
                </a:pPr>
                <a:r>
                  <a:rPr lang="en-US"/>
                  <a:t>Contributors / McCain Data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977190016"/>
        <c:crosses val="autoZero"/>
        <c:crossBetween val="midCat"/>
      </c:valAx>
      <c:valAx>
        <c:axId val="9771900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0"/>
                </a:pPr>
                <a:r>
                  <a:rPr lang="en-US"/>
                  <a:t>Dollar Amount / McCain Data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977194720"/>
        <c:crosses val="autoZero"/>
        <c:crossBetween val="midCat"/>
      </c:valAx>
    </c:plotArea>
    <c:plotVisOnly val="1"/>
    <c:dispBlanksAs val="gap"/>
    <c:showDLblsOverMax val="0"/>
  </c:chart>
  <c:spPr>
    <a:ln w="9525"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n-US"/>
              <a:t>Scatterplot of Dollar Amount vs Contributors of Romney Data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plus"/>
            <c:size val="5"/>
            <c:spPr>
              <a:noFill/>
              <a:ln>
                <a:solidFill>
                  <a:srgbClr val="333399"/>
                </a:solidFill>
                <a:prstDash val="solid"/>
              </a:ln>
            </c:spPr>
          </c:marker>
          <c:trendline>
            <c:trendlineType val="linear"/>
            <c:dispRSqr val="0"/>
            <c:dispEq val="1"/>
            <c:trendlineLbl>
              <c:layout>
                <c:manualLayout>
                  <c:x val="-0.27282532117695818"/>
                  <c:y val="2.3179842519685048E-2"/>
                </c:manualLayout>
              </c:layout>
              <c:numFmt formatCode="General" sourceLinked="0"/>
            </c:trendlineLbl>
          </c:trendline>
          <c:xVal>
            <c:numRef>
              <c:f>Scatterplot!ScatterX_F1059</c:f>
              <c:numCache>
                <c:formatCode>General</c:formatCode>
                <c:ptCount val="51"/>
                <c:pt idx="0">
                  <c:v>416</c:v>
                </c:pt>
                <c:pt idx="1">
                  <c:v>88</c:v>
                </c:pt>
                <c:pt idx="2">
                  <c:v>1805</c:v>
                </c:pt>
                <c:pt idx="3">
                  <c:v>55</c:v>
                </c:pt>
                <c:pt idx="4">
                  <c:v>8938</c:v>
                </c:pt>
                <c:pt idx="5">
                  <c:v>1115</c:v>
                </c:pt>
                <c:pt idx="6">
                  <c:v>1337</c:v>
                </c:pt>
                <c:pt idx="7">
                  <c:v>86</c:v>
                </c:pt>
                <c:pt idx="8">
                  <c:v>454</c:v>
                </c:pt>
                <c:pt idx="9">
                  <c:v>3967</c:v>
                </c:pt>
                <c:pt idx="10">
                  <c:v>1273</c:v>
                </c:pt>
                <c:pt idx="11">
                  <c:v>73</c:v>
                </c:pt>
                <c:pt idx="12">
                  <c:v>965</c:v>
                </c:pt>
                <c:pt idx="13">
                  <c:v>1295</c:v>
                </c:pt>
                <c:pt idx="14">
                  <c:v>321</c:v>
                </c:pt>
                <c:pt idx="15">
                  <c:v>256</c:v>
                </c:pt>
                <c:pt idx="16">
                  <c:v>160</c:v>
                </c:pt>
                <c:pt idx="17">
                  <c:v>213</c:v>
                </c:pt>
                <c:pt idx="18">
                  <c:v>221</c:v>
                </c:pt>
                <c:pt idx="19">
                  <c:v>108</c:v>
                </c:pt>
                <c:pt idx="20">
                  <c:v>852</c:v>
                </c:pt>
                <c:pt idx="21">
                  <c:v>4090</c:v>
                </c:pt>
                <c:pt idx="22">
                  <c:v>2197</c:v>
                </c:pt>
                <c:pt idx="23">
                  <c:v>205</c:v>
                </c:pt>
                <c:pt idx="24">
                  <c:v>59</c:v>
                </c:pt>
                <c:pt idx="25">
                  <c:v>906</c:v>
                </c:pt>
                <c:pt idx="26">
                  <c:v>102</c:v>
                </c:pt>
                <c:pt idx="27">
                  <c:v>104</c:v>
                </c:pt>
                <c:pt idx="28">
                  <c:v>1043</c:v>
                </c:pt>
                <c:pt idx="29">
                  <c:v>373</c:v>
                </c:pt>
                <c:pt idx="30">
                  <c:v>649</c:v>
                </c:pt>
                <c:pt idx="31">
                  <c:v>128</c:v>
                </c:pt>
                <c:pt idx="32">
                  <c:v>2286</c:v>
                </c:pt>
                <c:pt idx="33">
                  <c:v>481</c:v>
                </c:pt>
                <c:pt idx="34">
                  <c:v>13</c:v>
                </c:pt>
                <c:pt idx="35">
                  <c:v>1434</c:v>
                </c:pt>
                <c:pt idx="36">
                  <c:v>196</c:v>
                </c:pt>
                <c:pt idx="37">
                  <c:v>561</c:v>
                </c:pt>
                <c:pt idx="38">
                  <c:v>718</c:v>
                </c:pt>
                <c:pt idx="39">
                  <c:v>119</c:v>
                </c:pt>
                <c:pt idx="40">
                  <c:v>524</c:v>
                </c:pt>
                <c:pt idx="41">
                  <c:v>69</c:v>
                </c:pt>
                <c:pt idx="42">
                  <c:v>555</c:v>
                </c:pt>
                <c:pt idx="43">
                  <c:v>3471</c:v>
                </c:pt>
                <c:pt idx="44">
                  <c:v>6555</c:v>
                </c:pt>
                <c:pt idx="45">
                  <c:v>68</c:v>
                </c:pt>
                <c:pt idx="46">
                  <c:v>1454</c:v>
                </c:pt>
                <c:pt idx="47">
                  <c:v>1020</c:v>
                </c:pt>
                <c:pt idx="48">
                  <c:v>50</c:v>
                </c:pt>
                <c:pt idx="49">
                  <c:v>228</c:v>
                </c:pt>
                <c:pt idx="50">
                  <c:v>217</c:v>
                </c:pt>
              </c:numCache>
            </c:numRef>
          </c:xVal>
          <c:yVal>
            <c:numRef>
              <c:f>Scatterplot!ScatterY_F1059</c:f>
              <c:numCache>
                <c:formatCode>General</c:formatCode>
                <c:ptCount val="51"/>
                <c:pt idx="0">
                  <c:v>287965</c:v>
                </c:pt>
                <c:pt idx="1">
                  <c:v>44705</c:v>
                </c:pt>
                <c:pt idx="2">
                  <c:v>1457805</c:v>
                </c:pt>
                <c:pt idx="3">
                  <c:v>30050</c:v>
                </c:pt>
                <c:pt idx="4">
                  <c:v>8436735</c:v>
                </c:pt>
                <c:pt idx="5">
                  <c:v>932708</c:v>
                </c:pt>
                <c:pt idx="6">
                  <c:v>1550686</c:v>
                </c:pt>
                <c:pt idx="7">
                  <c:v>68300</c:v>
                </c:pt>
                <c:pt idx="8">
                  <c:v>457169</c:v>
                </c:pt>
                <c:pt idx="9">
                  <c:v>4107643</c:v>
                </c:pt>
                <c:pt idx="10">
                  <c:v>1177725</c:v>
                </c:pt>
                <c:pt idx="11">
                  <c:v>43045</c:v>
                </c:pt>
                <c:pt idx="12">
                  <c:v>654422</c:v>
                </c:pt>
                <c:pt idx="13">
                  <c:v>1353190</c:v>
                </c:pt>
                <c:pt idx="14">
                  <c:v>253045</c:v>
                </c:pt>
                <c:pt idx="15">
                  <c:v>189140</c:v>
                </c:pt>
                <c:pt idx="16">
                  <c:v>129855</c:v>
                </c:pt>
                <c:pt idx="17">
                  <c:v>187700</c:v>
                </c:pt>
                <c:pt idx="18">
                  <c:v>215125</c:v>
                </c:pt>
                <c:pt idx="19">
                  <c:v>92911</c:v>
                </c:pt>
                <c:pt idx="20">
                  <c:v>792922</c:v>
                </c:pt>
                <c:pt idx="21">
                  <c:v>4221536</c:v>
                </c:pt>
                <c:pt idx="22">
                  <c:v>2190536</c:v>
                </c:pt>
                <c:pt idx="23">
                  <c:v>156140</c:v>
                </c:pt>
                <c:pt idx="24">
                  <c:v>46900</c:v>
                </c:pt>
                <c:pt idx="25">
                  <c:v>872098</c:v>
                </c:pt>
                <c:pt idx="26">
                  <c:v>61505</c:v>
                </c:pt>
                <c:pt idx="27">
                  <c:v>89050</c:v>
                </c:pt>
                <c:pt idx="28">
                  <c:v>892390</c:v>
                </c:pt>
                <c:pt idx="29">
                  <c:v>301135</c:v>
                </c:pt>
                <c:pt idx="30">
                  <c:v>632685</c:v>
                </c:pt>
                <c:pt idx="31">
                  <c:v>72975</c:v>
                </c:pt>
                <c:pt idx="32">
                  <c:v>2762119</c:v>
                </c:pt>
                <c:pt idx="33">
                  <c:v>373373</c:v>
                </c:pt>
                <c:pt idx="34">
                  <c:v>6400</c:v>
                </c:pt>
                <c:pt idx="35">
                  <c:v>1431530</c:v>
                </c:pt>
                <c:pt idx="36">
                  <c:v>145795</c:v>
                </c:pt>
                <c:pt idx="37">
                  <c:v>439985</c:v>
                </c:pt>
                <c:pt idx="38">
                  <c:v>658605</c:v>
                </c:pt>
                <c:pt idx="39">
                  <c:v>120134</c:v>
                </c:pt>
                <c:pt idx="40">
                  <c:v>380715</c:v>
                </c:pt>
                <c:pt idx="41">
                  <c:v>71900</c:v>
                </c:pt>
                <c:pt idx="42">
                  <c:v>578657</c:v>
                </c:pt>
                <c:pt idx="43">
                  <c:v>3077479</c:v>
                </c:pt>
                <c:pt idx="44">
                  <c:v>5476389</c:v>
                </c:pt>
                <c:pt idx="45">
                  <c:v>49600</c:v>
                </c:pt>
                <c:pt idx="46">
                  <c:v>1200896</c:v>
                </c:pt>
                <c:pt idx="47">
                  <c:v>755135</c:v>
                </c:pt>
                <c:pt idx="48">
                  <c:v>31505</c:v>
                </c:pt>
                <c:pt idx="49">
                  <c:v>166845</c:v>
                </c:pt>
                <c:pt idx="50">
                  <c:v>197100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7191192"/>
        <c:axId val="977190800"/>
      </c:scatterChart>
      <c:valAx>
        <c:axId val="977191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/>
                </a:pPr>
                <a:r>
                  <a:rPr lang="en-US"/>
                  <a:t>Contributors / Romney Data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977190800"/>
        <c:crosses val="autoZero"/>
        <c:crossBetween val="midCat"/>
      </c:valAx>
      <c:valAx>
        <c:axId val="9771908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0"/>
                </a:pPr>
                <a:r>
                  <a:rPr lang="en-US"/>
                  <a:t>Dollar Amount / Romney Data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977191192"/>
        <c:crosses val="autoZero"/>
        <c:crossBetween val="midCat"/>
      </c:valAx>
    </c:plotArea>
    <c:plotVisOnly val="1"/>
    <c:dispBlanksAs val="gap"/>
    <c:showDLblsOverMax val="0"/>
  </c:chart>
  <c:spPr>
    <a:ln w="9525"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n-US"/>
              <a:t>Scatterplot of Dollar Amount vs Contributors of Romney Data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3"/>
            <c:spPr>
              <a:noFill/>
              <a:ln>
                <a:solidFill>
                  <a:srgbClr val="333399"/>
                </a:solidFill>
                <a:prstDash val="solid"/>
              </a:ln>
            </c:spPr>
          </c:marker>
          <c:trendline>
            <c:trendlineType val="linear"/>
            <c:dispRSqr val="0"/>
            <c:dispEq val="1"/>
            <c:trendlineLbl>
              <c:layout>
                <c:manualLayout>
                  <c:x val="-0.22125549108992953"/>
                  <c:y val="4.7179842519685038E-2"/>
                </c:manualLayout>
              </c:layout>
              <c:numFmt formatCode="General" sourceLinked="0"/>
            </c:trendlineLbl>
          </c:trendline>
          <c:xVal>
            <c:numRef>
              <c:f>Scatterplot!ScatterX_54FDE</c:f>
              <c:numCache>
                <c:formatCode>General</c:formatCode>
                <c:ptCount val="51"/>
                <c:pt idx="0">
                  <c:v>416</c:v>
                </c:pt>
                <c:pt idx="1">
                  <c:v>88</c:v>
                </c:pt>
                <c:pt idx="2">
                  <c:v>1805</c:v>
                </c:pt>
                <c:pt idx="3">
                  <c:v>55</c:v>
                </c:pt>
                <c:pt idx="4">
                  <c:v>8938</c:v>
                </c:pt>
                <c:pt idx="5">
                  <c:v>1115</c:v>
                </c:pt>
                <c:pt idx="6">
                  <c:v>1337</c:v>
                </c:pt>
                <c:pt idx="7">
                  <c:v>86</c:v>
                </c:pt>
                <c:pt idx="8">
                  <c:v>454</c:v>
                </c:pt>
                <c:pt idx="9">
                  <c:v>3967</c:v>
                </c:pt>
                <c:pt idx="10">
                  <c:v>1273</c:v>
                </c:pt>
                <c:pt idx="11">
                  <c:v>73</c:v>
                </c:pt>
                <c:pt idx="12">
                  <c:v>965</c:v>
                </c:pt>
                <c:pt idx="13">
                  <c:v>1295</c:v>
                </c:pt>
                <c:pt idx="14">
                  <c:v>321</c:v>
                </c:pt>
                <c:pt idx="15">
                  <c:v>256</c:v>
                </c:pt>
                <c:pt idx="16">
                  <c:v>160</c:v>
                </c:pt>
                <c:pt idx="17">
                  <c:v>213</c:v>
                </c:pt>
                <c:pt idx="18">
                  <c:v>221</c:v>
                </c:pt>
                <c:pt idx="19">
                  <c:v>108</c:v>
                </c:pt>
                <c:pt idx="20">
                  <c:v>852</c:v>
                </c:pt>
                <c:pt idx="21">
                  <c:v>4090</c:v>
                </c:pt>
                <c:pt idx="22">
                  <c:v>2197</c:v>
                </c:pt>
                <c:pt idx="23">
                  <c:v>205</c:v>
                </c:pt>
                <c:pt idx="24">
                  <c:v>59</c:v>
                </c:pt>
                <c:pt idx="25">
                  <c:v>906</c:v>
                </c:pt>
                <c:pt idx="26">
                  <c:v>102</c:v>
                </c:pt>
                <c:pt idx="27">
                  <c:v>104</c:v>
                </c:pt>
                <c:pt idx="28">
                  <c:v>1043</c:v>
                </c:pt>
                <c:pt idx="29">
                  <c:v>373</c:v>
                </c:pt>
                <c:pt idx="30">
                  <c:v>649</c:v>
                </c:pt>
                <c:pt idx="31">
                  <c:v>128</c:v>
                </c:pt>
                <c:pt idx="32">
                  <c:v>2286</c:v>
                </c:pt>
                <c:pt idx="33">
                  <c:v>481</c:v>
                </c:pt>
                <c:pt idx="34">
                  <c:v>13</c:v>
                </c:pt>
                <c:pt idx="35">
                  <c:v>1434</c:v>
                </c:pt>
                <c:pt idx="36">
                  <c:v>196</c:v>
                </c:pt>
                <c:pt idx="37">
                  <c:v>561</c:v>
                </c:pt>
                <c:pt idx="38">
                  <c:v>718</c:v>
                </c:pt>
                <c:pt idx="39">
                  <c:v>119</c:v>
                </c:pt>
                <c:pt idx="40">
                  <c:v>524</c:v>
                </c:pt>
                <c:pt idx="41">
                  <c:v>69</c:v>
                </c:pt>
                <c:pt idx="42">
                  <c:v>555</c:v>
                </c:pt>
                <c:pt idx="43">
                  <c:v>3471</c:v>
                </c:pt>
                <c:pt idx="44">
                  <c:v>6555</c:v>
                </c:pt>
                <c:pt idx="45">
                  <c:v>68</c:v>
                </c:pt>
                <c:pt idx="46">
                  <c:v>1454</c:v>
                </c:pt>
                <c:pt idx="47">
                  <c:v>1020</c:v>
                </c:pt>
                <c:pt idx="48">
                  <c:v>50</c:v>
                </c:pt>
                <c:pt idx="49">
                  <c:v>228</c:v>
                </c:pt>
                <c:pt idx="50">
                  <c:v>217</c:v>
                </c:pt>
              </c:numCache>
            </c:numRef>
          </c:xVal>
          <c:yVal>
            <c:numRef>
              <c:f>Scatterplot!ScatterY_54FDE</c:f>
              <c:numCache>
                <c:formatCode>General</c:formatCode>
                <c:ptCount val="51"/>
                <c:pt idx="0">
                  <c:v>287965</c:v>
                </c:pt>
                <c:pt idx="1">
                  <c:v>44705</c:v>
                </c:pt>
                <c:pt idx="2">
                  <c:v>1457805</c:v>
                </c:pt>
                <c:pt idx="3">
                  <c:v>30050</c:v>
                </c:pt>
                <c:pt idx="4">
                  <c:v>8436735</c:v>
                </c:pt>
                <c:pt idx="5">
                  <c:v>932708</c:v>
                </c:pt>
                <c:pt idx="6">
                  <c:v>1550686</c:v>
                </c:pt>
                <c:pt idx="7">
                  <c:v>68300</c:v>
                </c:pt>
                <c:pt idx="8">
                  <c:v>457169</c:v>
                </c:pt>
                <c:pt idx="9">
                  <c:v>4107643</c:v>
                </c:pt>
                <c:pt idx="10">
                  <c:v>1177725</c:v>
                </c:pt>
                <c:pt idx="11">
                  <c:v>43045</c:v>
                </c:pt>
                <c:pt idx="12">
                  <c:v>654422</c:v>
                </c:pt>
                <c:pt idx="13">
                  <c:v>1353190</c:v>
                </c:pt>
                <c:pt idx="14">
                  <c:v>253045</c:v>
                </c:pt>
                <c:pt idx="15">
                  <c:v>189140</c:v>
                </c:pt>
                <c:pt idx="16">
                  <c:v>129855</c:v>
                </c:pt>
                <c:pt idx="17">
                  <c:v>187700</c:v>
                </c:pt>
                <c:pt idx="18">
                  <c:v>215125</c:v>
                </c:pt>
                <c:pt idx="19">
                  <c:v>92911</c:v>
                </c:pt>
                <c:pt idx="20">
                  <c:v>792922</c:v>
                </c:pt>
                <c:pt idx="21">
                  <c:v>4221536</c:v>
                </c:pt>
                <c:pt idx="22">
                  <c:v>2190536</c:v>
                </c:pt>
                <c:pt idx="23">
                  <c:v>156140</c:v>
                </c:pt>
                <c:pt idx="24">
                  <c:v>46900</c:v>
                </c:pt>
                <c:pt idx="25">
                  <c:v>872098</c:v>
                </c:pt>
                <c:pt idx="26">
                  <c:v>61505</c:v>
                </c:pt>
                <c:pt idx="27">
                  <c:v>89050</c:v>
                </c:pt>
                <c:pt idx="28">
                  <c:v>892390</c:v>
                </c:pt>
                <c:pt idx="29">
                  <c:v>301135</c:v>
                </c:pt>
                <c:pt idx="30">
                  <c:v>632685</c:v>
                </c:pt>
                <c:pt idx="31">
                  <c:v>72975</c:v>
                </c:pt>
                <c:pt idx="32">
                  <c:v>2762119</c:v>
                </c:pt>
                <c:pt idx="33">
                  <c:v>373373</c:v>
                </c:pt>
                <c:pt idx="34">
                  <c:v>6400</c:v>
                </c:pt>
                <c:pt idx="35">
                  <c:v>1431530</c:v>
                </c:pt>
                <c:pt idx="36">
                  <c:v>145795</c:v>
                </c:pt>
                <c:pt idx="37">
                  <c:v>439985</c:v>
                </c:pt>
                <c:pt idx="38">
                  <c:v>658605</c:v>
                </c:pt>
                <c:pt idx="39">
                  <c:v>120134</c:v>
                </c:pt>
                <c:pt idx="40">
                  <c:v>380715</c:v>
                </c:pt>
                <c:pt idx="41">
                  <c:v>71900</c:v>
                </c:pt>
                <c:pt idx="42">
                  <c:v>578657</c:v>
                </c:pt>
                <c:pt idx="43">
                  <c:v>3077479</c:v>
                </c:pt>
                <c:pt idx="44">
                  <c:v>5476389</c:v>
                </c:pt>
                <c:pt idx="45">
                  <c:v>49600</c:v>
                </c:pt>
                <c:pt idx="46">
                  <c:v>1200896</c:v>
                </c:pt>
                <c:pt idx="47">
                  <c:v>755135</c:v>
                </c:pt>
                <c:pt idx="48">
                  <c:v>31505</c:v>
                </c:pt>
                <c:pt idx="49">
                  <c:v>166845</c:v>
                </c:pt>
                <c:pt idx="50">
                  <c:v>197100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7191584"/>
        <c:axId val="977196680"/>
      </c:scatterChart>
      <c:valAx>
        <c:axId val="977191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/>
                </a:pPr>
                <a:r>
                  <a:rPr lang="en-US"/>
                  <a:t>Contributors / Romney Data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977196680"/>
        <c:crosses val="autoZero"/>
        <c:crossBetween val="midCat"/>
      </c:valAx>
      <c:valAx>
        <c:axId val="9771966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0"/>
                </a:pPr>
                <a:r>
                  <a:rPr lang="en-US"/>
                  <a:t>Dollar Amount / Romney Data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977191584"/>
        <c:crosses val="autoZero"/>
        <c:crossBetween val="midCat"/>
      </c:valAx>
    </c:plotArea>
    <c:plotVisOnly val="1"/>
    <c:dispBlanksAs val="gap"/>
    <c:showDLblsOverMax val="0"/>
  </c:chart>
  <c:spPr>
    <a:ln w="9525">
      <a:noFill/>
    </a:ln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n-US"/>
              <a:t>Scatterplot of Dollar Amount vs Contributors of Clinton Data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3"/>
            <c:spPr>
              <a:noFill/>
              <a:ln>
                <a:solidFill>
                  <a:srgbClr val="333399"/>
                </a:solidFill>
                <a:prstDash val="solid"/>
              </a:ln>
            </c:spPr>
          </c:marker>
          <c:trendline>
            <c:trendlineType val="linear"/>
            <c:dispRSqr val="0"/>
            <c:dispEq val="1"/>
            <c:trendlineLbl>
              <c:layout>
                <c:manualLayout>
                  <c:x val="-0.30103170327393286"/>
                  <c:y val="7.9162519685039373E-2"/>
                </c:manualLayout>
              </c:layout>
              <c:numFmt formatCode="General" sourceLinked="0"/>
            </c:trendlineLbl>
          </c:trendline>
          <c:xVal>
            <c:numRef>
              <c:f>Scatterplot!ScatterX_27F6D</c:f>
              <c:numCache>
                <c:formatCode>General</c:formatCode>
                <c:ptCount val="51"/>
                <c:pt idx="0">
                  <c:v>795</c:v>
                </c:pt>
                <c:pt idx="1">
                  <c:v>223</c:v>
                </c:pt>
                <c:pt idx="2">
                  <c:v>1838</c:v>
                </c:pt>
                <c:pt idx="3">
                  <c:v>2056</c:v>
                </c:pt>
                <c:pt idx="4">
                  <c:v>35453</c:v>
                </c:pt>
                <c:pt idx="5">
                  <c:v>2623</c:v>
                </c:pt>
                <c:pt idx="6">
                  <c:v>3116</c:v>
                </c:pt>
                <c:pt idx="7">
                  <c:v>378</c:v>
                </c:pt>
                <c:pt idx="8">
                  <c:v>6967</c:v>
                </c:pt>
                <c:pt idx="9">
                  <c:v>11480</c:v>
                </c:pt>
                <c:pt idx="10">
                  <c:v>2492</c:v>
                </c:pt>
                <c:pt idx="11">
                  <c:v>398</c:v>
                </c:pt>
                <c:pt idx="12">
                  <c:v>172</c:v>
                </c:pt>
                <c:pt idx="13">
                  <c:v>6213</c:v>
                </c:pt>
                <c:pt idx="14">
                  <c:v>1132</c:v>
                </c:pt>
                <c:pt idx="15">
                  <c:v>495</c:v>
                </c:pt>
                <c:pt idx="16">
                  <c:v>412</c:v>
                </c:pt>
                <c:pt idx="17">
                  <c:v>1109</c:v>
                </c:pt>
                <c:pt idx="18">
                  <c:v>961</c:v>
                </c:pt>
                <c:pt idx="19">
                  <c:v>389</c:v>
                </c:pt>
                <c:pt idx="20">
                  <c:v>6895</c:v>
                </c:pt>
                <c:pt idx="21">
                  <c:v>7132</c:v>
                </c:pt>
                <c:pt idx="22">
                  <c:v>1900</c:v>
                </c:pt>
                <c:pt idx="23">
                  <c:v>1796</c:v>
                </c:pt>
                <c:pt idx="24">
                  <c:v>275</c:v>
                </c:pt>
                <c:pt idx="25">
                  <c:v>1715</c:v>
                </c:pt>
                <c:pt idx="26">
                  <c:v>313</c:v>
                </c:pt>
                <c:pt idx="27">
                  <c:v>442</c:v>
                </c:pt>
                <c:pt idx="28">
                  <c:v>1042</c:v>
                </c:pt>
                <c:pt idx="29">
                  <c:v>591</c:v>
                </c:pt>
                <c:pt idx="30">
                  <c:v>7990</c:v>
                </c:pt>
                <c:pt idx="31">
                  <c:v>1038</c:v>
                </c:pt>
                <c:pt idx="32">
                  <c:v>34484</c:v>
                </c:pt>
                <c:pt idx="33">
                  <c:v>2597</c:v>
                </c:pt>
                <c:pt idx="34">
                  <c:v>55</c:v>
                </c:pt>
                <c:pt idx="35">
                  <c:v>2560</c:v>
                </c:pt>
                <c:pt idx="36">
                  <c:v>1077</c:v>
                </c:pt>
                <c:pt idx="37">
                  <c:v>1477</c:v>
                </c:pt>
                <c:pt idx="38">
                  <c:v>6310</c:v>
                </c:pt>
                <c:pt idx="39">
                  <c:v>755</c:v>
                </c:pt>
                <c:pt idx="40">
                  <c:v>724</c:v>
                </c:pt>
                <c:pt idx="41">
                  <c:v>113</c:v>
                </c:pt>
                <c:pt idx="42">
                  <c:v>1192</c:v>
                </c:pt>
                <c:pt idx="43">
                  <c:v>10411</c:v>
                </c:pt>
                <c:pt idx="44">
                  <c:v>627</c:v>
                </c:pt>
                <c:pt idx="45">
                  <c:v>258</c:v>
                </c:pt>
                <c:pt idx="46">
                  <c:v>6527</c:v>
                </c:pt>
                <c:pt idx="47">
                  <c:v>3219</c:v>
                </c:pt>
                <c:pt idx="48">
                  <c:v>498</c:v>
                </c:pt>
                <c:pt idx="49">
                  <c:v>956</c:v>
                </c:pt>
                <c:pt idx="50">
                  <c:v>125</c:v>
                </c:pt>
              </c:numCache>
            </c:numRef>
          </c:xVal>
          <c:yVal>
            <c:numRef>
              <c:f>Scatterplot!ScatterY_27F6D</c:f>
              <c:numCache>
                <c:formatCode>General</c:formatCode>
                <c:ptCount val="51"/>
                <c:pt idx="0">
                  <c:v>556302</c:v>
                </c:pt>
                <c:pt idx="1">
                  <c:v>95339</c:v>
                </c:pt>
                <c:pt idx="2">
                  <c:v>1031778</c:v>
                </c:pt>
                <c:pt idx="3">
                  <c:v>1404996</c:v>
                </c:pt>
                <c:pt idx="4">
                  <c:v>22219016</c:v>
                </c:pt>
                <c:pt idx="5">
                  <c:v>1564611</c:v>
                </c:pt>
                <c:pt idx="6">
                  <c:v>2378323</c:v>
                </c:pt>
                <c:pt idx="7">
                  <c:v>200285</c:v>
                </c:pt>
                <c:pt idx="8">
                  <c:v>12672250</c:v>
                </c:pt>
                <c:pt idx="9">
                  <c:v>8241266</c:v>
                </c:pt>
                <c:pt idx="10">
                  <c:v>1561464</c:v>
                </c:pt>
                <c:pt idx="11">
                  <c:v>162260</c:v>
                </c:pt>
                <c:pt idx="12">
                  <c:v>95504</c:v>
                </c:pt>
                <c:pt idx="13">
                  <c:v>4670249</c:v>
                </c:pt>
                <c:pt idx="14">
                  <c:v>662333</c:v>
                </c:pt>
                <c:pt idx="15">
                  <c:v>332201</c:v>
                </c:pt>
                <c:pt idx="16">
                  <c:v>201324</c:v>
                </c:pt>
                <c:pt idx="17">
                  <c:v>726529</c:v>
                </c:pt>
                <c:pt idx="18">
                  <c:v>746702</c:v>
                </c:pt>
                <c:pt idx="19">
                  <c:v>177967</c:v>
                </c:pt>
                <c:pt idx="20">
                  <c:v>4866139</c:v>
                </c:pt>
                <c:pt idx="21">
                  <c:v>4352588</c:v>
                </c:pt>
                <c:pt idx="22">
                  <c:v>1078988</c:v>
                </c:pt>
                <c:pt idx="23">
                  <c:v>978717</c:v>
                </c:pt>
                <c:pt idx="24">
                  <c:v>135304</c:v>
                </c:pt>
                <c:pt idx="25">
                  <c:v>996302</c:v>
                </c:pt>
                <c:pt idx="26">
                  <c:v>165987</c:v>
                </c:pt>
                <c:pt idx="27">
                  <c:v>249785</c:v>
                </c:pt>
                <c:pt idx="28">
                  <c:v>642508</c:v>
                </c:pt>
                <c:pt idx="29">
                  <c:v>285541</c:v>
                </c:pt>
                <c:pt idx="30">
                  <c:v>5965889</c:v>
                </c:pt>
                <c:pt idx="31">
                  <c:v>706255</c:v>
                </c:pt>
                <c:pt idx="32">
                  <c:v>26504433</c:v>
                </c:pt>
                <c:pt idx="33">
                  <c:v>1673139</c:v>
                </c:pt>
                <c:pt idx="34">
                  <c:v>23140</c:v>
                </c:pt>
                <c:pt idx="35">
                  <c:v>1527063</c:v>
                </c:pt>
                <c:pt idx="36">
                  <c:v>680327</c:v>
                </c:pt>
                <c:pt idx="37">
                  <c:v>646281</c:v>
                </c:pt>
                <c:pt idx="38">
                  <c:v>4139378</c:v>
                </c:pt>
                <c:pt idx="39">
                  <c:v>538329</c:v>
                </c:pt>
                <c:pt idx="40">
                  <c:v>375775</c:v>
                </c:pt>
                <c:pt idx="41">
                  <c:v>53989</c:v>
                </c:pt>
                <c:pt idx="42">
                  <c:v>648380</c:v>
                </c:pt>
                <c:pt idx="43">
                  <c:v>6974436</c:v>
                </c:pt>
                <c:pt idx="44">
                  <c:v>424994</c:v>
                </c:pt>
                <c:pt idx="45">
                  <c:v>118602</c:v>
                </c:pt>
                <c:pt idx="46">
                  <c:v>4188288</c:v>
                </c:pt>
                <c:pt idx="47">
                  <c:v>1760041</c:v>
                </c:pt>
                <c:pt idx="48">
                  <c:v>329269</c:v>
                </c:pt>
                <c:pt idx="49">
                  <c:v>492736</c:v>
                </c:pt>
                <c:pt idx="50">
                  <c:v>71689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7196288"/>
        <c:axId val="977195896"/>
      </c:scatterChart>
      <c:valAx>
        <c:axId val="977196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/>
                </a:pPr>
                <a:r>
                  <a:rPr lang="en-US"/>
                  <a:t>Contributors / Clinton Data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977195896"/>
        <c:crosses val="autoZero"/>
        <c:crossBetween val="midCat"/>
      </c:valAx>
      <c:valAx>
        <c:axId val="9771958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0"/>
                </a:pPr>
                <a:r>
                  <a:rPr lang="en-US"/>
                  <a:t>Dollar Amount / Clinton Data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977196288"/>
        <c:crosses val="autoZero"/>
        <c:crossBetween val="midCat"/>
      </c:valAx>
    </c:plotArea>
    <c:plotVisOnly val="1"/>
    <c:dispBlanksAs val="gap"/>
    <c:showDLblsOverMax val="0"/>
  </c:chart>
  <c:spPr>
    <a:ln w="9525">
      <a:noFill/>
    </a:ln>
  </c:spPr>
  <c:printSettings>
    <c:headerFooter/>
    <c:pageMargins b="0.75" l="0.7" r="0.7" t="0.75" header="0.3" footer="0.3"/>
    <c:pageSetup/>
  </c:printSettings>
</c:chartSpace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447675</xdr:colOff>
      <xdr:row>1</xdr:row>
      <xdr:rowOff>66675</xdr:rowOff>
    </xdr:from>
    <xdr:to>
      <xdr:col>6</xdr:col>
      <xdr:colOff>447675</xdr:colOff>
      <xdr:row>10</xdr:row>
      <xdr:rowOff>114300</xdr:rowOff>
    </xdr:to>
    <xdr:sp macro="" textlink="">
      <xdr:nvSpPr>
        <xdr:cNvPr id="2" name="TextBox 1"/>
        <xdr:cNvSpPr txBox="1"/>
      </xdr:nvSpPr>
      <xdr:spPr>
        <a:xfrm>
          <a:off x="447675" y="257175"/>
          <a:ext cx="3657600" cy="1762125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horz" rtlCol="0" anchor="t"/>
        <a:lstStyle/>
        <a:p>
          <a:r>
            <a:rPr lang="en-US" sz="1100"/>
            <a:t>http://www.campaignmoney.com/</a:t>
          </a:r>
        </a:p>
        <a:p>
          <a:endParaRPr lang="en-US" sz="1100"/>
        </a:p>
        <a:p>
          <a:r>
            <a:rPr lang="en-US" sz="1100"/>
            <a:t>I</a:t>
          </a:r>
          <a:r>
            <a:rPr lang="en-US" sz="1100" baseline="0"/>
            <a:t>t includes only the 50 states and the District of Columbia, not US territories such as Guam and Puerto Rico that were listed in the Web site.</a:t>
          </a:r>
        </a:p>
        <a:p>
          <a:endParaRPr lang="en-US" sz="1100" baseline="0"/>
        </a:p>
        <a:p>
          <a:r>
            <a:rPr lang="en-US" sz="1100" baseline="0"/>
            <a:t>By clicking on any of the state links, you can obtain more detailed data about campaign money in that state.</a:t>
          </a:r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6</xdr:row>
      <xdr:rowOff>0</xdr:rowOff>
    </xdr:from>
    <xdr:to>
      <xdr:col>5</xdr:col>
      <xdr:colOff>352425</xdr:colOff>
      <xdr:row>22</xdr:row>
      <xdr:rowOff>127000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12700</xdr:colOff>
      <xdr:row>25</xdr:row>
      <xdr:rowOff>0</xdr:rowOff>
    </xdr:from>
    <xdr:to>
      <xdr:col>5</xdr:col>
      <xdr:colOff>352425</xdr:colOff>
      <xdr:row>41</xdr:row>
      <xdr:rowOff>127000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6</xdr:col>
      <xdr:colOff>12700</xdr:colOff>
      <xdr:row>6</xdr:row>
      <xdr:rowOff>0</xdr:rowOff>
    </xdr:from>
    <xdr:to>
      <xdr:col>11</xdr:col>
      <xdr:colOff>600075</xdr:colOff>
      <xdr:row>22</xdr:row>
      <xdr:rowOff>127000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6</xdr:col>
      <xdr:colOff>12700</xdr:colOff>
      <xdr:row>25</xdr:row>
      <xdr:rowOff>0</xdr:rowOff>
    </xdr:from>
    <xdr:to>
      <xdr:col>11</xdr:col>
      <xdr:colOff>600075</xdr:colOff>
      <xdr:row>41</xdr:row>
      <xdr:rowOff>127000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685799</xdr:colOff>
      <xdr:row>17</xdr:row>
      <xdr:rowOff>171451</xdr:rowOff>
    </xdr:from>
    <xdr:to>
      <xdr:col>6</xdr:col>
      <xdr:colOff>495299</xdr:colOff>
      <xdr:row>24</xdr:row>
      <xdr:rowOff>85726</xdr:rowOff>
    </xdr:to>
    <xdr:sp macro="" textlink="">
      <xdr:nvSpPr>
        <xdr:cNvPr id="6" name="TextBox 5"/>
        <xdr:cNvSpPr txBox="1"/>
      </xdr:nvSpPr>
      <xdr:spPr>
        <a:xfrm>
          <a:off x="3476624" y="3267076"/>
          <a:ext cx="2352675" cy="1247775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The patterns</a:t>
          </a:r>
          <a:r>
            <a:rPr lang="en-US" sz="1100" baseline="0"/>
            <a:t> are remarkably linear, with very high correlations. The slope term in each equation is dollars per contributor. These slopes are highest for the two Republicans.</a:t>
          </a:r>
          <a:endParaRPr lang="en-US" sz="1100"/>
        </a:p>
      </xdr:txBody>
    </xdr:sp>
    <xdr:clientData/>
  </xdr:twoCellAnchor>
  <xdr:twoCellAnchor editAs="oneCell">
    <xdr:from>
      <xdr:col>6</xdr:col>
      <xdr:colOff>12700</xdr:colOff>
      <xdr:row>25</xdr:row>
      <xdr:rowOff>0</xdr:rowOff>
    </xdr:from>
    <xdr:to>
      <xdr:col>11</xdr:col>
      <xdr:colOff>600075</xdr:colOff>
      <xdr:row>41</xdr:row>
      <xdr:rowOff>127000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0</xdr:col>
      <xdr:colOff>12700</xdr:colOff>
      <xdr:row>25</xdr:row>
      <xdr:rowOff>0</xdr:rowOff>
    </xdr:from>
    <xdr:to>
      <xdr:col>5</xdr:col>
      <xdr:colOff>352425</xdr:colOff>
      <xdr:row>41</xdr:row>
      <xdr:rowOff>127000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0.24408</cdr:x>
      <cdr:y>0.411</cdr:y>
    </cdr:from>
    <cdr:to>
      <cdr:x>0.44145</cdr:x>
      <cdr:y>0.486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177925" y="1304925"/>
          <a:ext cx="952500" cy="2381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Wash DC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17" Type="http://schemas.openxmlformats.org/officeDocument/2006/relationships/hyperlink" Target="http://www.campaignmoney.com/individual.asp?cycle=08&amp;candidateID=P80002801&amp;statename=Massachusetts&amp;rc=5490&amp;ra=6097728&amp;statecode=MA&amp;cname=John+McCain" TargetMode="External"/><Relationship Id="rId21" Type="http://schemas.openxmlformats.org/officeDocument/2006/relationships/hyperlink" Target="http://www.campaignmoney.com/individual.asp?cycle=08&amp;candidateID=P80003338&amp;statename=Missouri&amp;rc=6000&amp;ra=4072702&amp;statecode=MO&amp;cname=Barack+Obama" TargetMode="External"/><Relationship Id="rId42" Type="http://schemas.openxmlformats.org/officeDocument/2006/relationships/hyperlink" Target="http://www.campaignmoney.com/individual.asp?cycle=08&amp;candidateID=P80003338&amp;statename=Delaware&amp;rc=1240&amp;ra=792852&amp;statecode=DE&amp;cname=Barack+Obama" TargetMode="External"/><Relationship Id="rId63" Type="http://schemas.openxmlformats.org/officeDocument/2006/relationships/hyperlink" Target="http://www.campaignmoney.com/individual.asp?cycle=08&amp;candidateID=P00003392&amp;statename=Connecticut&amp;rc=3116&amp;ra=2378323&amp;statecode=CT&amp;cname=Hillary+Clinton" TargetMode="External"/><Relationship Id="rId84" Type="http://schemas.openxmlformats.org/officeDocument/2006/relationships/hyperlink" Target="http://www.campaignmoney.com/individual.asp?cycle=08&amp;candidateID=P00003392&amp;statename=Wisconsin&amp;rc=956&amp;ra=492736&amp;statecode=WI&amp;cname=Hillary+Clinton" TargetMode="External"/><Relationship Id="rId138" Type="http://schemas.openxmlformats.org/officeDocument/2006/relationships/hyperlink" Target="http://www.campaignmoney.com/individual.asp?cycle=08&amp;candidateID=P80002801&amp;statename=New+Mexico&amp;rc=1541&amp;ra=1295845&amp;statecode=NM&amp;cname=John+McCain" TargetMode="External"/><Relationship Id="rId159" Type="http://schemas.openxmlformats.org/officeDocument/2006/relationships/hyperlink" Target="http://www.campaignmoney.com/individual.asp?cycle=08&amp;candidateID=P80003353&amp;statename=New+York&amp;rc=2286&amp;ra=2762119&amp;statecode=NY&amp;cname=Mitt+Romney" TargetMode="External"/><Relationship Id="rId170" Type="http://schemas.openxmlformats.org/officeDocument/2006/relationships/hyperlink" Target="http://www.campaignmoney.com/individual.asp?cycle=08&amp;candidateID=P80003353&amp;statename=Maryland&amp;rc=852&amp;ra=792922&amp;statecode=MD&amp;cname=Mitt+Romney" TargetMode="External"/><Relationship Id="rId191" Type="http://schemas.openxmlformats.org/officeDocument/2006/relationships/hyperlink" Target="http://www.campaignmoney.com/individual.asp?cycle=08&amp;candidateID=P80003353&amp;statename=Rhode+Island&amp;rc=119&amp;ra=120134&amp;statecode=RI&amp;cname=Mitt+Romney" TargetMode="External"/><Relationship Id="rId205" Type="http://schemas.openxmlformats.org/officeDocument/2006/relationships/printerSettings" Target="../printerSettings/printerSettings1.bin"/><Relationship Id="rId16" Type="http://schemas.openxmlformats.org/officeDocument/2006/relationships/hyperlink" Target="http://www.campaignmoney.com/individual.asp?cycle=08&amp;candidateID=P80003338&amp;statename=North+Carolina&amp;rc=10690&amp;ra=6302910&amp;statecode=NC&amp;cname=Barack+Obama" TargetMode="External"/><Relationship Id="rId107" Type="http://schemas.openxmlformats.org/officeDocument/2006/relationships/hyperlink" Target="http://www.campaignmoney.com/individual.asp?cycle=08&amp;candidateID=P80002801&amp;statename=Illinois&amp;rc=9829&amp;ra=12000950&amp;statecode=IL&amp;cname=John+McCain" TargetMode="External"/><Relationship Id="rId11" Type="http://schemas.openxmlformats.org/officeDocument/2006/relationships/hyperlink" Target="http://www.campaignmoney.com/individual.asp?cycle=08&amp;candidateID=P80003338&amp;statename=New+Jersey&amp;rc=16160&amp;ra=12188520&amp;statecode=NJ&amp;cname=Barack+Obama" TargetMode="External"/><Relationship Id="rId32" Type="http://schemas.openxmlformats.org/officeDocument/2006/relationships/hyperlink" Target="http://www.campaignmoney.com/individual.asp?cycle=08&amp;candidateID=P80003338&amp;statename=Vermont&amp;rc=2693&amp;ra=1668766&amp;statecode=VT&amp;cname=Barack+Obama" TargetMode="External"/><Relationship Id="rId37" Type="http://schemas.openxmlformats.org/officeDocument/2006/relationships/hyperlink" Target="http://www.campaignmoney.com/individual.asp?cycle=08&amp;candidateID=P80003338&amp;statename=Rhode+Island&amp;rc=2122&amp;ra=1218751&amp;statecode=RI&amp;cname=Barack+Obama" TargetMode="External"/><Relationship Id="rId53" Type="http://schemas.openxmlformats.org/officeDocument/2006/relationships/hyperlink" Target="http://www.campaignmoney.com/individual.asp?cycle=08&amp;candidateID=P00003392&amp;statename=California&amp;rc=35453&amp;ra=22219016&amp;statecode=CA&amp;cname=Hillary+Clinton" TargetMode="External"/><Relationship Id="rId58" Type="http://schemas.openxmlformats.org/officeDocument/2006/relationships/hyperlink" Target="http://www.campaignmoney.com/individual.asp?cycle=08&amp;candidateID=P00003392&amp;statename=Maryland&amp;rc=6895&amp;ra=4866139&amp;statecode=MD&amp;cname=Hillary+Clinton" TargetMode="External"/><Relationship Id="rId74" Type="http://schemas.openxmlformats.org/officeDocument/2006/relationships/hyperlink" Target="http://www.campaignmoney.com/individual.asp?cycle=08&amp;candidateID=P00003392&amp;statename=Louisiana&amp;rc=961&amp;ra=746702&amp;statecode=LA&amp;cname=Hillary+Clinton" TargetMode="External"/><Relationship Id="rId79" Type="http://schemas.openxmlformats.org/officeDocument/2006/relationships/hyperlink" Target="http://www.campaignmoney.com/individual.asp?cycle=08&amp;candidateID=P00003392&amp;statename=Tennessee&amp;rc=1192&amp;ra=648380&amp;statecode=TN&amp;cname=Hillary+Clinton" TargetMode="External"/><Relationship Id="rId102" Type="http://schemas.openxmlformats.org/officeDocument/2006/relationships/hyperlink" Target="http://www.campaignmoney.com/individual.asp?cycle=08&amp;candidateID=P00003392&amp;statename=North+Dakota&amp;rc=55&amp;ra=23140&amp;statecode=ND&amp;cname=Hillary+Clinton" TargetMode="External"/><Relationship Id="rId123" Type="http://schemas.openxmlformats.org/officeDocument/2006/relationships/hyperlink" Target="http://www.campaignmoney.com/individual.asp?cycle=08&amp;candidateID=P80002801&amp;statename=Nevada&amp;rc=2289&amp;ra=3804558&amp;statecode=NV&amp;cname=John+McCain" TargetMode="External"/><Relationship Id="rId128" Type="http://schemas.openxmlformats.org/officeDocument/2006/relationships/hyperlink" Target="http://www.campaignmoney.com/individual.asp?cycle=08&amp;candidateID=P80002801&amp;statename=South+Carolina&amp;rc=3649&amp;ra=2821642&amp;statecode=SC&amp;cname=John+McCain" TargetMode="External"/><Relationship Id="rId144" Type="http://schemas.openxmlformats.org/officeDocument/2006/relationships/hyperlink" Target="http://www.campaignmoney.com/individual.asp?cycle=08&amp;candidateID=P80002801&amp;statename=South+Dakota&amp;rc=470&amp;ra=529032&amp;statecode=SD&amp;cname=John+McCain" TargetMode="External"/><Relationship Id="rId149" Type="http://schemas.openxmlformats.org/officeDocument/2006/relationships/hyperlink" Target="http://www.campaignmoney.com/individual.asp?cycle=08&amp;candidateID=P80002801&amp;statename=Delaware&amp;rc=507&amp;ra=416936&amp;statecode=DE&amp;cname=John+McCain" TargetMode="External"/><Relationship Id="rId5" Type="http://schemas.openxmlformats.org/officeDocument/2006/relationships/hyperlink" Target="http://www.campaignmoney.com/individual.asp?cycle=08&amp;candidateID=P80003338&amp;statename=Florida&amp;rc=24222&amp;ra=19939134&amp;statecode=FL&amp;cname=Barack+Obama" TargetMode="External"/><Relationship Id="rId90" Type="http://schemas.openxmlformats.org/officeDocument/2006/relationships/hyperlink" Target="http://www.campaignmoney.com/individual.asp?cycle=08&amp;candidateID=P00003392&amp;statename=Nebraska&amp;rc=442&amp;ra=249785&amp;statecode=NE&amp;cname=Hillary+Clinton" TargetMode="External"/><Relationship Id="rId95" Type="http://schemas.openxmlformats.org/officeDocument/2006/relationships/hyperlink" Target="http://www.campaignmoney.com/individual.asp?cycle=08&amp;candidateID=P00003392&amp;statename=Hawaii&amp;rc=398&amp;ra=162260&amp;statecode=HI&amp;cname=Hillary+Clinton" TargetMode="External"/><Relationship Id="rId160" Type="http://schemas.openxmlformats.org/officeDocument/2006/relationships/hyperlink" Target="http://www.campaignmoney.com/individual.asp?cycle=08&amp;candidateID=P80003353&amp;statename=Michigan&amp;rc=2197&amp;ra=2190536&amp;statecode=MI&amp;cname=Mitt+Romney" TargetMode="External"/><Relationship Id="rId165" Type="http://schemas.openxmlformats.org/officeDocument/2006/relationships/hyperlink" Target="http://www.campaignmoney.com/individual.asp?cycle=08&amp;candidateID=P80003353&amp;statename=Virginia&amp;rc=1454&amp;ra=1200896&amp;statecode=VA&amp;cname=Mitt+Romney" TargetMode="External"/><Relationship Id="rId181" Type="http://schemas.openxmlformats.org/officeDocument/2006/relationships/hyperlink" Target="http://www.campaignmoney.com/individual.asp?cycle=08&amp;candidateID=P80003353&amp;statename=Alabama&amp;rc=416&amp;ra=287965&amp;statecode=AL&amp;cname=Mitt+Romney" TargetMode="External"/><Relationship Id="rId186" Type="http://schemas.openxmlformats.org/officeDocument/2006/relationships/hyperlink" Target="http://www.campaignmoney.com/individual.asp?cycle=08&amp;candidateID=P80003353&amp;statename=Kentucky&amp;rc=213&amp;ra=187700&amp;statecode=KY&amp;cname=Mitt+Romney" TargetMode="External"/><Relationship Id="rId22" Type="http://schemas.openxmlformats.org/officeDocument/2006/relationships/hyperlink" Target="http://www.campaignmoney.com/individual.asp?cycle=08&amp;candidateID=P80003338&amp;statename=Arizona&amp;rc=7089&amp;ra=3652175&amp;statecode=AZ&amp;cname=Barack+Obama" TargetMode="External"/><Relationship Id="rId27" Type="http://schemas.openxmlformats.org/officeDocument/2006/relationships/hyperlink" Target="http://www.campaignmoney.com/individual.asp?cycle=08&amp;candidateID=P80003338&amp;statename=Indiana&amp;rc=4064&amp;ra=2324829&amp;statecode=IN&amp;cname=Barack+Obama" TargetMode="External"/><Relationship Id="rId43" Type="http://schemas.openxmlformats.org/officeDocument/2006/relationships/hyperlink" Target="http://www.campaignmoney.com/individual.asp?cycle=08&amp;candidateID=P80003338&amp;statename=Wyoming&amp;rc=924&amp;ra=786566&amp;statecode=WY&amp;cname=Barack+Obama" TargetMode="External"/><Relationship Id="rId48" Type="http://schemas.openxmlformats.org/officeDocument/2006/relationships/hyperlink" Target="http://www.campaignmoney.com/individual.asp?cycle=08&amp;candidateID=P80003338&amp;statename=Idaho&amp;rc=1115&amp;ra=565265&amp;statecode=ID&amp;cname=Barack+Obama" TargetMode="External"/><Relationship Id="rId64" Type="http://schemas.openxmlformats.org/officeDocument/2006/relationships/hyperlink" Target="http://www.campaignmoney.com/individual.asp?cycle=08&amp;candidateID=P00003392&amp;statename=Washington&amp;rc=3219&amp;ra=1760041&amp;statecode=WA&amp;cname=Hillary+Clinton" TargetMode="External"/><Relationship Id="rId69" Type="http://schemas.openxmlformats.org/officeDocument/2006/relationships/hyperlink" Target="http://www.campaignmoney.com/individual.asp?cycle=08&amp;candidateID=P00003392&amp;statename=Arkansas&amp;rc=2056&amp;ra=1404996&amp;statecode=AR&amp;cname=Hillary+Clinton" TargetMode="External"/><Relationship Id="rId113" Type="http://schemas.openxmlformats.org/officeDocument/2006/relationships/hyperlink" Target="http://www.campaignmoney.com/individual.asp?cycle=08&amp;candidateID=P80002801&amp;statename=New+Jersey&amp;rc=7060&amp;ra=7761919&amp;statecode=NJ&amp;cname=John+McCain" TargetMode="External"/><Relationship Id="rId118" Type="http://schemas.openxmlformats.org/officeDocument/2006/relationships/hyperlink" Target="http://www.campaignmoney.com/individual.asp?cycle=08&amp;candidateID=P80002801&amp;statename=Maryland&amp;rc=5201&amp;ra=5316000&amp;statecode=MD&amp;cname=John+McCain" TargetMode="External"/><Relationship Id="rId134" Type="http://schemas.openxmlformats.org/officeDocument/2006/relationships/hyperlink" Target="http://www.campaignmoney.com/individual.asp?cycle=08&amp;candidateID=P80002801&amp;statename=Kansas&amp;rc=2038&amp;ra=1746085&amp;statecode=KS&amp;cname=John+McCain" TargetMode="External"/><Relationship Id="rId139" Type="http://schemas.openxmlformats.org/officeDocument/2006/relationships/hyperlink" Target="http://www.campaignmoney.com/individual.asp?cycle=08&amp;candidateID=P80002801&amp;statename=New+Hampshire&amp;rc=1376&amp;ra=1057067&amp;statecode=NH&amp;cname=John+McCain" TargetMode="External"/><Relationship Id="rId80" Type="http://schemas.openxmlformats.org/officeDocument/2006/relationships/hyperlink" Target="http://www.campaignmoney.com/individual.asp?cycle=08&amp;candidateID=P00003392&amp;statename=Oregon&amp;rc=1477&amp;ra=646281&amp;statecode=OR&amp;cname=Hillary+Clinton" TargetMode="External"/><Relationship Id="rId85" Type="http://schemas.openxmlformats.org/officeDocument/2006/relationships/hyperlink" Target="http://www.campaignmoney.com/individual.asp?cycle=08&amp;candidateID=P00003392&amp;statename=Utah&amp;rc=627&amp;ra=424994&amp;statecode=UT&amp;cname=Hillary+Clinton" TargetMode="External"/><Relationship Id="rId150" Type="http://schemas.openxmlformats.org/officeDocument/2006/relationships/hyperlink" Target="http://www.campaignmoney.com/individual.asp?cycle=08&amp;candidateID=P80002801&amp;statename=Rhode+Island&amp;rc=561&amp;ra=382405&amp;statecode=RI&amp;cname=John+McCain" TargetMode="External"/><Relationship Id="rId155" Type="http://schemas.openxmlformats.org/officeDocument/2006/relationships/hyperlink" Target="http://www.campaignmoney.com/individual.asp?cycle=08&amp;candidateID=P80003353&amp;statename=Utah&amp;rc=6555&amp;ra=5476389&amp;statecode=UT&amp;cname=Mitt+Romney" TargetMode="External"/><Relationship Id="rId171" Type="http://schemas.openxmlformats.org/officeDocument/2006/relationships/hyperlink" Target="http://www.campaignmoney.com/individual.asp?cycle=08&amp;candidateID=P80003353&amp;statename=Washington&amp;rc=1020&amp;ra=755135&amp;statecode=WA&amp;cname=Mitt+Romney" TargetMode="External"/><Relationship Id="rId176" Type="http://schemas.openxmlformats.org/officeDocument/2006/relationships/hyperlink" Target="http://www.campaignmoney.com/individual.asp?cycle=08&amp;candidateID=P80003353&amp;statename=District+Of+Columbia&amp;rc=454&amp;ra=457169&amp;statecode=DC&amp;cname=Mitt+Romney" TargetMode="External"/><Relationship Id="rId192" Type="http://schemas.openxmlformats.org/officeDocument/2006/relationships/hyperlink" Target="http://www.campaignmoney.com/individual.asp?cycle=08&amp;candidateID=P80003353&amp;statename=Maine&amp;rc=108&amp;ra=92911&amp;statecode=ME&amp;cname=Mitt+Romney" TargetMode="External"/><Relationship Id="rId197" Type="http://schemas.openxmlformats.org/officeDocument/2006/relationships/hyperlink" Target="http://www.campaignmoney.com/individual.asp?cycle=08&amp;candidateID=P80003353&amp;statename=Montana&amp;rc=102&amp;ra=61505&amp;statecode=MT&amp;cname=Mitt+Romney" TargetMode="External"/><Relationship Id="rId201" Type="http://schemas.openxmlformats.org/officeDocument/2006/relationships/hyperlink" Target="http://www.campaignmoney.com/individual.asp?cycle=08&amp;candidateID=P80003353&amp;statename=Hawaii&amp;rc=73&amp;ra=43045&amp;statecode=HI&amp;cname=Mitt+Romney" TargetMode="External"/><Relationship Id="rId12" Type="http://schemas.openxmlformats.org/officeDocument/2006/relationships/hyperlink" Target="http://www.campaignmoney.com/individual.asp?cycle=08&amp;candidateID=P80003338&amp;statename=Pennsylvania&amp;rc=17732&amp;ra=12073056&amp;statecode=PA&amp;cname=Barack+Obama" TargetMode="External"/><Relationship Id="rId17" Type="http://schemas.openxmlformats.org/officeDocument/2006/relationships/hyperlink" Target="http://www.campaignmoney.com/individual.asp?cycle=08&amp;candidateID=P80003338&amp;statename=Michigan&amp;rc=9247&amp;ra=5507718&amp;statecode=MI&amp;cname=Barack+Obama" TargetMode="External"/><Relationship Id="rId33" Type="http://schemas.openxmlformats.org/officeDocument/2006/relationships/hyperlink" Target="http://www.campaignmoney.com/individual.asp?cycle=08&amp;candidateID=P80003338&amp;statename=South+Carolina&amp;rc=2905&amp;ra=1633406&amp;statecode=SC&amp;cname=Barack+Obama" TargetMode="External"/><Relationship Id="rId38" Type="http://schemas.openxmlformats.org/officeDocument/2006/relationships/hyperlink" Target="http://www.campaignmoney.com/individual.asp?cycle=08&amp;candidateID=P80003338&amp;statename=Utah&amp;rc=2056&amp;ra=1208216&amp;statecode=UT&amp;cname=Barack+Obama" TargetMode="External"/><Relationship Id="rId59" Type="http://schemas.openxmlformats.org/officeDocument/2006/relationships/hyperlink" Target="http://www.campaignmoney.com/individual.asp?cycle=08&amp;candidateID=P00003392&amp;statename=Illinois&amp;rc=6213&amp;ra=4670249&amp;statecode=IL&amp;cname=Hillary+Clinton" TargetMode="External"/><Relationship Id="rId103" Type="http://schemas.openxmlformats.org/officeDocument/2006/relationships/hyperlink" Target="http://www.campaignmoney.com/individual.asp?cycle=08&amp;candidateID=P80002801&amp;statename=California&amp;rc=33579&amp;ra=41149852&amp;statecode=CA&amp;cname=John+McCain" TargetMode="External"/><Relationship Id="rId108" Type="http://schemas.openxmlformats.org/officeDocument/2006/relationships/hyperlink" Target="http://www.campaignmoney.com/individual.asp?cycle=08&amp;candidateID=P80002801&amp;statename=Virginia&amp;rc=13098&amp;ra=11724371&amp;statecode=VA&amp;cname=John+McCain" TargetMode="External"/><Relationship Id="rId124" Type="http://schemas.openxmlformats.org/officeDocument/2006/relationships/hyperlink" Target="http://www.campaignmoney.com/individual.asp?cycle=08&amp;candidateID=P80002801&amp;statename=Louisiana&amp;rc=3019&amp;ra=3559525&amp;statecode=LA&amp;cname=John+McCain" TargetMode="External"/><Relationship Id="rId129" Type="http://schemas.openxmlformats.org/officeDocument/2006/relationships/hyperlink" Target="http://www.campaignmoney.com/individual.asp?cycle=08&amp;candidateID=P80002801&amp;statename=Indiana&amp;rc=2689&amp;ra=2419311&amp;statecode=IN&amp;cname=John+McCain" TargetMode="External"/><Relationship Id="rId54" Type="http://schemas.openxmlformats.org/officeDocument/2006/relationships/hyperlink" Target="http://www.campaignmoney.com/individual.asp?cycle=08&amp;candidateID=P00003392&amp;statename=District+Of+Columbia&amp;rc=6967&amp;ra=12672250&amp;statecode=DC&amp;cname=Hillary+Clinton" TargetMode="External"/><Relationship Id="rId70" Type="http://schemas.openxmlformats.org/officeDocument/2006/relationships/hyperlink" Target="http://www.campaignmoney.com/individual.asp?cycle=08&amp;candidateID=P00003392&amp;statename=Michigan&amp;rc=1900&amp;ra=1078988&amp;statecode=MI&amp;cname=Hillary+Clinton" TargetMode="External"/><Relationship Id="rId75" Type="http://schemas.openxmlformats.org/officeDocument/2006/relationships/hyperlink" Target="http://www.campaignmoney.com/individual.asp?cycle=08&amp;candidateID=P00003392&amp;statename=Kentucky&amp;rc=1109&amp;ra=726529&amp;statecode=KY&amp;cname=Hillary+Clinton" TargetMode="External"/><Relationship Id="rId91" Type="http://schemas.openxmlformats.org/officeDocument/2006/relationships/hyperlink" Target="http://www.campaignmoney.com/individual.asp?cycle=08&amp;candidateID=P00003392&amp;statename=Kansas&amp;rc=412&amp;ra=201324&amp;statecode=KS&amp;cname=Hillary+Clinton" TargetMode="External"/><Relationship Id="rId96" Type="http://schemas.openxmlformats.org/officeDocument/2006/relationships/hyperlink" Target="http://www.campaignmoney.com/individual.asp?cycle=08&amp;candidateID=P00003392&amp;statename=Mississippi&amp;rc=275&amp;ra=135304&amp;statecode=MS&amp;cname=Hillary+Clinton" TargetMode="External"/><Relationship Id="rId140" Type="http://schemas.openxmlformats.org/officeDocument/2006/relationships/hyperlink" Target="http://www.campaignmoney.com/individual.asp?cycle=08&amp;candidateID=P80002801&amp;statename=Iowa&amp;rc=1269&amp;ra=1015284&amp;statecode=IA&amp;cname=John+McCain" TargetMode="External"/><Relationship Id="rId145" Type="http://schemas.openxmlformats.org/officeDocument/2006/relationships/hyperlink" Target="http://www.campaignmoney.com/individual.asp?cycle=08&amp;candidateID=P80002801&amp;statename=Maine&amp;rc=707&amp;ra=495224&amp;statecode=ME&amp;cname=John+McCain" TargetMode="External"/><Relationship Id="rId161" Type="http://schemas.openxmlformats.org/officeDocument/2006/relationships/hyperlink" Target="http://www.campaignmoney.com/individual.asp?cycle=08&amp;candidateID=P80003353&amp;statename=Connecticut&amp;rc=1337&amp;ra=1550686&amp;statecode=CT&amp;cname=Mitt+Romney" TargetMode="External"/><Relationship Id="rId166" Type="http://schemas.openxmlformats.org/officeDocument/2006/relationships/hyperlink" Target="http://www.campaignmoney.com/individual.asp?cycle=08&amp;candidateID=P80003353&amp;statename=Georgia&amp;rc=1273&amp;ra=1177725&amp;statecode=GA&amp;cname=Mitt+Romney" TargetMode="External"/><Relationship Id="rId182" Type="http://schemas.openxmlformats.org/officeDocument/2006/relationships/hyperlink" Target="http://www.campaignmoney.com/individual.asp?cycle=08&amp;candidateID=P80003353&amp;statename=Indiana&amp;rc=321&amp;ra=253045&amp;statecode=IN&amp;cname=Mitt+Romney" TargetMode="External"/><Relationship Id="rId187" Type="http://schemas.openxmlformats.org/officeDocument/2006/relationships/hyperlink" Target="http://www.campaignmoney.com/individual.asp?cycle=08&amp;candidateID=P80003353&amp;statename=Wisconsin&amp;rc=228&amp;ra=166845&amp;statecode=WI&amp;cname=Mitt+Romney" TargetMode="External"/><Relationship Id="rId1" Type="http://schemas.openxmlformats.org/officeDocument/2006/relationships/hyperlink" Target="http://www.campaignmoney.com/individual.asp?cycle=08&amp;candidateID=P80003338&amp;statename=California&amp;rc=113419&amp;ra=90894562&amp;statecode=CA&amp;cname=Barack+Obama" TargetMode="External"/><Relationship Id="rId6" Type="http://schemas.openxmlformats.org/officeDocument/2006/relationships/hyperlink" Target="http://www.campaignmoney.com/individual.asp?cycle=08&amp;candidateID=P80003338&amp;statename=Texas&amp;rc=25120&amp;ra=17830108&amp;statecode=TX&amp;cname=Barack+Obama" TargetMode="External"/><Relationship Id="rId23" Type="http://schemas.openxmlformats.org/officeDocument/2006/relationships/hyperlink" Target="http://www.campaignmoney.com/individual.asp?cycle=08&amp;candidateID=P80003338&amp;statename=New+Mexico&amp;rc=5269&amp;ra=3543232&amp;statecode=NM&amp;cname=Barack+Obama" TargetMode="External"/><Relationship Id="rId28" Type="http://schemas.openxmlformats.org/officeDocument/2006/relationships/hyperlink" Target="http://www.campaignmoney.com/individual.asp?cycle=08&amp;candidateID=P80003338&amp;statename=Kentucky&amp;rc=2985&amp;ra=2138171&amp;statecode=KY&amp;cname=Barack+Obama" TargetMode="External"/><Relationship Id="rId49" Type="http://schemas.openxmlformats.org/officeDocument/2006/relationships/hyperlink" Target="http://www.campaignmoney.com/individual.asp?cycle=08&amp;candidateID=P80003338&amp;statename=West+Virginia&amp;rc=955&amp;ra=451271&amp;statecode=WV&amp;cname=Barack+Obama" TargetMode="External"/><Relationship Id="rId114" Type="http://schemas.openxmlformats.org/officeDocument/2006/relationships/hyperlink" Target="http://www.campaignmoney.com/individual.asp?cycle=08&amp;candidateID=P80002801&amp;statename=Michigan&amp;rc=5896&amp;ra=7560270&amp;statecode=MI&amp;cname=John+McCain" TargetMode="External"/><Relationship Id="rId119" Type="http://schemas.openxmlformats.org/officeDocument/2006/relationships/hyperlink" Target="http://www.campaignmoney.com/individual.asp?cycle=08&amp;candidateID=P80002801&amp;statename=Washington&amp;rc=4802&amp;ra=4509289&amp;statecode=WA&amp;cname=John+McCain" TargetMode="External"/><Relationship Id="rId44" Type="http://schemas.openxmlformats.org/officeDocument/2006/relationships/hyperlink" Target="http://www.campaignmoney.com/individual.asp?cycle=08&amp;candidateID=P80003338&amp;statename=Montana&amp;rc=1465&amp;ra=712402&amp;statecode=MT&amp;cname=Barack+Obama" TargetMode="External"/><Relationship Id="rId60" Type="http://schemas.openxmlformats.org/officeDocument/2006/relationships/hyperlink" Target="http://www.campaignmoney.com/individual.asp?cycle=08&amp;candidateID=P00003392&amp;statename=Massachusetts&amp;rc=7132&amp;ra=4352588&amp;statecode=MA&amp;cname=Hillary+Clinton" TargetMode="External"/><Relationship Id="rId65" Type="http://schemas.openxmlformats.org/officeDocument/2006/relationships/hyperlink" Target="http://www.campaignmoney.com/individual.asp?cycle=08&amp;candidateID=P00003392&amp;statename=North+Carolina&amp;rc=2597&amp;ra=1673139&amp;statecode=NC&amp;cname=Hillary+Clinton" TargetMode="External"/><Relationship Id="rId81" Type="http://schemas.openxmlformats.org/officeDocument/2006/relationships/hyperlink" Target="http://www.campaignmoney.com/individual.asp?cycle=08&amp;candidateID=P00003392&amp;statename=Nevada&amp;rc=1042&amp;ra=642508&amp;statecode=NV&amp;cname=Hillary+Clinton" TargetMode="External"/><Relationship Id="rId86" Type="http://schemas.openxmlformats.org/officeDocument/2006/relationships/hyperlink" Target="http://www.campaignmoney.com/individual.asp?cycle=08&amp;candidateID=P00003392&amp;statename=South+Carolina&amp;rc=724&amp;ra=375775&amp;statecode=SC&amp;cname=Hillary+Clinton" TargetMode="External"/><Relationship Id="rId130" Type="http://schemas.openxmlformats.org/officeDocument/2006/relationships/hyperlink" Target="http://www.campaignmoney.com/individual.asp?cycle=08&amp;candidateID=P80002801&amp;statename=Wisconsin&amp;rc=2893&amp;ra=2414520&amp;statecode=WI&amp;cname=John+McCain" TargetMode="External"/><Relationship Id="rId135" Type="http://schemas.openxmlformats.org/officeDocument/2006/relationships/hyperlink" Target="http://www.campaignmoney.com/individual.asp?cycle=08&amp;candidateID=P80002801&amp;statename=Oregon&amp;rc=1979&amp;ra=1655783&amp;statecode=OR&amp;cname=John+McCain" TargetMode="External"/><Relationship Id="rId151" Type="http://schemas.openxmlformats.org/officeDocument/2006/relationships/hyperlink" Target="http://www.campaignmoney.com/individual.asp?cycle=08&amp;candidateID=P80002801&amp;statename=West+Virginia&amp;rc=555&amp;ra=342420&amp;statecode=WV&amp;cname=John+McCain" TargetMode="External"/><Relationship Id="rId156" Type="http://schemas.openxmlformats.org/officeDocument/2006/relationships/hyperlink" Target="http://www.campaignmoney.com/individual.asp?cycle=08&amp;candidateID=P80003353&amp;statename=Massachusetts&amp;rc=4090&amp;ra=4221536&amp;statecode=MA&amp;cname=Mitt+Romney" TargetMode="External"/><Relationship Id="rId177" Type="http://schemas.openxmlformats.org/officeDocument/2006/relationships/hyperlink" Target="http://www.campaignmoney.com/individual.asp?cycle=08&amp;candidateID=P80003353&amp;statename=Oregon&amp;rc=561&amp;ra=439985&amp;statecode=OR&amp;cname=Mitt+Romney" TargetMode="External"/><Relationship Id="rId198" Type="http://schemas.openxmlformats.org/officeDocument/2006/relationships/hyperlink" Target="http://www.campaignmoney.com/individual.asp?cycle=08&amp;candidateID=P80003353&amp;statename=Vermont&amp;rc=68&amp;ra=49600&amp;statecode=VT&amp;cname=Mitt+Romney" TargetMode="External"/><Relationship Id="rId172" Type="http://schemas.openxmlformats.org/officeDocument/2006/relationships/hyperlink" Target="http://www.campaignmoney.com/individual.asp?cycle=08&amp;candidateID=P80003353&amp;statename=Pennsylvania&amp;rc=718&amp;ra=658605&amp;statecode=PA&amp;cname=Mitt+Romney" TargetMode="External"/><Relationship Id="rId193" Type="http://schemas.openxmlformats.org/officeDocument/2006/relationships/hyperlink" Target="http://www.campaignmoney.com/individual.asp?cycle=08&amp;candidateID=P80003353&amp;statename=Nebraska&amp;rc=104&amp;ra=89050&amp;statecode=NE&amp;cname=Mitt+Romney" TargetMode="External"/><Relationship Id="rId202" Type="http://schemas.openxmlformats.org/officeDocument/2006/relationships/hyperlink" Target="http://www.campaignmoney.com/individual.asp?cycle=08&amp;candidateID=P80003353&amp;statename=West+Virginia&amp;rc=50&amp;ra=31505&amp;statecode=WV&amp;cname=Mitt+Romney" TargetMode="External"/><Relationship Id="rId13" Type="http://schemas.openxmlformats.org/officeDocument/2006/relationships/hyperlink" Target="http://www.campaignmoney.com/individual.asp?cycle=08&amp;candidateID=P80003338&amp;statename=Connecticut&amp;rc=11693&amp;ra=8605403&amp;statecode=CT&amp;cname=Barack+Obama" TargetMode="External"/><Relationship Id="rId18" Type="http://schemas.openxmlformats.org/officeDocument/2006/relationships/hyperlink" Target="http://www.campaignmoney.com/individual.asp?cycle=08&amp;candidateID=P80003338&amp;statename=Minnesota&amp;rc=8002&amp;ra=5414270&amp;statecode=MN&amp;cname=Barack+Obama" TargetMode="External"/><Relationship Id="rId39" Type="http://schemas.openxmlformats.org/officeDocument/2006/relationships/hyperlink" Target="http://www.campaignmoney.com/individual.asp?cycle=08&amp;candidateID=P80003338&amp;statename=Louisiana&amp;rc=1754&amp;ra=1041022&amp;statecode=LA&amp;cname=Barack+Obama" TargetMode="External"/><Relationship Id="rId109" Type="http://schemas.openxmlformats.org/officeDocument/2006/relationships/hyperlink" Target="http://www.campaignmoney.com/individual.asp?cycle=08&amp;candidateID=P80002801&amp;statename=Arizona&amp;rc=10845&amp;ra=10656443&amp;statecode=AZ&amp;cname=John+McCain" TargetMode="External"/><Relationship Id="rId34" Type="http://schemas.openxmlformats.org/officeDocument/2006/relationships/hyperlink" Target="http://www.campaignmoney.com/individual.asp?cycle=08&amp;candidateID=P80003338&amp;statename=Iowa&amp;rc=2960&amp;ra=1447075&amp;statecode=IA&amp;cname=Barack+Obama" TargetMode="External"/><Relationship Id="rId50" Type="http://schemas.openxmlformats.org/officeDocument/2006/relationships/hyperlink" Target="http://www.campaignmoney.com/individual.asp?cycle=08&amp;candidateID=P80003338&amp;statename=South+Dakota&amp;rc=404&amp;ra=265380&amp;statecode=SD&amp;cname=Barack+Obama" TargetMode="External"/><Relationship Id="rId55" Type="http://schemas.openxmlformats.org/officeDocument/2006/relationships/hyperlink" Target="http://www.campaignmoney.com/individual.asp?cycle=08&amp;candidateID=P00003392&amp;statename=Florida&amp;rc=11480&amp;ra=8241266&amp;statecode=FL&amp;cname=Hillary+Clinton" TargetMode="External"/><Relationship Id="rId76" Type="http://schemas.openxmlformats.org/officeDocument/2006/relationships/hyperlink" Target="http://www.campaignmoney.com/individual.asp?cycle=08&amp;candidateID=P00003392&amp;statename=New+Mexico&amp;rc=1038&amp;ra=706255&amp;statecode=NM&amp;cname=Hillary+Clinton" TargetMode="External"/><Relationship Id="rId97" Type="http://schemas.openxmlformats.org/officeDocument/2006/relationships/hyperlink" Target="http://www.campaignmoney.com/individual.asp?cycle=08&amp;candidateID=P00003392&amp;statename=Vermont&amp;rc=258&amp;ra=118602&amp;statecode=VT&amp;cname=Hillary+Clinton" TargetMode="External"/><Relationship Id="rId104" Type="http://schemas.openxmlformats.org/officeDocument/2006/relationships/hyperlink" Target="http://www.campaignmoney.com/individual.asp?cycle=08&amp;candidateID=P80002801&amp;statename=Texas&amp;rc=24973&amp;ra=30532903&amp;statecode=TX&amp;cname=John+McCain" TargetMode="External"/><Relationship Id="rId120" Type="http://schemas.openxmlformats.org/officeDocument/2006/relationships/hyperlink" Target="http://www.campaignmoney.com/individual.asp?cycle=08&amp;candidateID=P80002801&amp;statename=North+Carolina&amp;rc=4898&amp;ra=4307525&amp;statecode=NC&amp;cname=John+McCain" TargetMode="External"/><Relationship Id="rId125" Type="http://schemas.openxmlformats.org/officeDocument/2006/relationships/hyperlink" Target="http://www.campaignmoney.com/individual.asp?cycle=08&amp;candidateID=P80002801&amp;statename=Minnesota&amp;rc=3412&amp;ra=3365734&amp;statecode=MN&amp;cname=John+McCain" TargetMode="External"/><Relationship Id="rId141" Type="http://schemas.openxmlformats.org/officeDocument/2006/relationships/hyperlink" Target="http://www.campaignmoney.com/individual.asp?cycle=08&amp;candidateID=P80002801&amp;statename=Nebraska&amp;rc=921&amp;ra=971566&amp;statecode=NE&amp;cname=John+McCain" TargetMode="External"/><Relationship Id="rId146" Type="http://schemas.openxmlformats.org/officeDocument/2006/relationships/hyperlink" Target="http://www.campaignmoney.com/individual.asp?cycle=08&amp;candidateID=P80002801&amp;statename=Hawaii&amp;rc=796&amp;ra=453438&amp;statecode=HI&amp;cname=John+McCain" TargetMode="External"/><Relationship Id="rId167" Type="http://schemas.openxmlformats.org/officeDocument/2006/relationships/hyperlink" Target="http://www.campaignmoney.com/individual.asp?cycle=08&amp;candidateID=P80003353&amp;statename=Colorado&amp;rc=1115&amp;ra=932708&amp;statecode=CO&amp;cname=Mitt+Romney" TargetMode="External"/><Relationship Id="rId188" Type="http://schemas.openxmlformats.org/officeDocument/2006/relationships/hyperlink" Target="http://www.campaignmoney.com/individual.asp?cycle=08&amp;candidateID=P80003353&amp;statename=Minnesota&amp;rc=205&amp;ra=156140&amp;statecode=MN&amp;cname=Mitt+Romney" TargetMode="External"/><Relationship Id="rId7" Type="http://schemas.openxmlformats.org/officeDocument/2006/relationships/hyperlink" Target="http://www.campaignmoney.com/individual.asp?cycle=08&amp;candidateID=P80003338&amp;statename=Maryland&amp;rc=23361&amp;ra=16837661&amp;statecode=MD&amp;cname=Barack+Obama" TargetMode="External"/><Relationship Id="rId71" Type="http://schemas.openxmlformats.org/officeDocument/2006/relationships/hyperlink" Target="http://www.campaignmoney.com/individual.asp?cycle=08&amp;candidateID=P00003392&amp;statename=Arizona&amp;rc=1838&amp;ra=1031778&amp;statecode=AZ&amp;cname=Hillary+Clinton" TargetMode="External"/><Relationship Id="rId92" Type="http://schemas.openxmlformats.org/officeDocument/2006/relationships/hyperlink" Target="http://www.campaignmoney.com/individual.asp?cycle=08&amp;candidateID=P00003392&amp;statename=Delaware&amp;rc=378&amp;ra=200285&amp;statecode=DE&amp;cname=Hillary+Clinton" TargetMode="External"/><Relationship Id="rId162" Type="http://schemas.openxmlformats.org/officeDocument/2006/relationships/hyperlink" Target="http://www.campaignmoney.com/individual.asp?cycle=08&amp;candidateID=P80003353&amp;statename=Arizona&amp;rc=1805&amp;ra=1457805&amp;statecode=AZ&amp;cname=Mitt+Romney" TargetMode="External"/><Relationship Id="rId183" Type="http://schemas.openxmlformats.org/officeDocument/2006/relationships/hyperlink" Target="http://www.campaignmoney.com/individual.asp?cycle=08&amp;candidateID=P80003353&amp;statename=Louisiana&amp;rc=221&amp;ra=215125&amp;statecode=LA&amp;cname=Mitt+Romney" TargetMode="External"/><Relationship Id="rId2" Type="http://schemas.openxmlformats.org/officeDocument/2006/relationships/hyperlink" Target="http://www.campaignmoney.com/individual.asp?cycle=08&amp;candidateID=P80003338&amp;statename=New+York&amp;rc=68913&amp;ra=57647216&amp;statecode=NY&amp;cname=Barack+Obama" TargetMode="External"/><Relationship Id="rId29" Type="http://schemas.openxmlformats.org/officeDocument/2006/relationships/hyperlink" Target="http://www.campaignmoney.com/individual.asp?cycle=08&amp;candidateID=P80003338&amp;statename=Maine&amp;rc=2766&amp;ra=1874318&amp;statecode=ME&amp;cname=Barack+Obama" TargetMode="External"/><Relationship Id="rId24" Type="http://schemas.openxmlformats.org/officeDocument/2006/relationships/hyperlink" Target="http://www.campaignmoney.com/individual.asp?cycle=08&amp;candidateID=P80003338&amp;statename=Wisconsin&amp;rc=6337&amp;ra=3424543&amp;statecode=WI&amp;cname=Barack+Obama" TargetMode="External"/><Relationship Id="rId40" Type="http://schemas.openxmlformats.org/officeDocument/2006/relationships/hyperlink" Target="http://www.campaignmoney.com/individual.asp?cycle=08&amp;candidateID=P80003338&amp;statename=Kansas&amp;rc=1978&amp;ra=993288&amp;statecode=KS&amp;cname=Barack+Obama" TargetMode="External"/><Relationship Id="rId45" Type="http://schemas.openxmlformats.org/officeDocument/2006/relationships/hyperlink" Target="http://www.campaignmoney.com/individual.asp?cycle=08&amp;candidateID=P80003338&amp;statename=Nebraska&amp;rc=1060&amp;ra=643020&amp;statecode=NE&amp;cname=Barack+Obama" TargetMode="External"/><Relationship Id="rId66" Type="http://schemas.openxmlformats.org/officeDocument/2006/relationships/hyperlink" Target="http://www.campaignmoney.com/individual.asp?cycle=08&amp;candidateID=P00003392&amp;statename=Colorado&amp;rc=2623&amp;ra=1564611&amp;statecode=CO&amp;cname=Hillary+Clinton" TargetMode="External"/><Relationship Id="rId87" Type="http://schemas.openxmlformats.org/officeDocument/2006/relationships/hyperlink" Target="http://www.campaignmoney.com/individual.asp?cycle=08&amp;candidateID=P00003392&amp;statename=Iowa&amp;rc=495&amp;ra=332201&amp;statecode=IA&amp;cname=Hillary+Clinton" TargetMode="External"/><Relationship Id="rId110" Type="http://schemas.openxmlformats.org/officeDocument/2006/relationships/hyperlink" Target="http://www.campaignmoney.com/individual.asp?cycle=08&amp;candidateID=P80002801&amp;statename=Ohio&amp;rc=7172&amp;ra=9331124&amp;statecode=OH&amp;cname=John+McCain" TargetMode="External"/><Relationship Id="rId115" Type="http://schemas.openxmlformats.org/officeDocument/2006/relationships/hyperlink" Target="http://www.campaignmoney.com/individual.asp?cycle=08&amp;candidateID=P80002801&amp;statename=Georgia&amp;rc=7060&amp;ra=6709096&amp;statecode=GA&amp;cname=John+McCain" TargetMode="External"/><Relationship Id="rId131" Type="http://schemas.openxmlformats.org/officeDocument/2006/relationships/hyperlink" Target="http://www.campaignmoney.com/individual.asp?cycle=08&amp;candidateID=P80002801&amp;statename=Alabama&amp;rc=2745&amp;ra=2279607&amp;statecode=AL&amp;cname=John+McCain" TargetMode="External"/><Relationship Id="rId136" Type="http://schemas.openxmlformats.org/officeDocument/2006/relationships/hyperlink" Target="http://www.campaignmoney.com/individual.asp?cycle=08&amp;candidateID=P80002801&amp;statename=Utah&amp;rc=1198&amp;ra=1627647&amp;statecode=UT&amp;cname=John+McCain" TargetMode="External"/><Relationship Id="rId157" Type="http://schemas.openxmlformats.org/officeDocument/2006/relationships/hyperlink" Target="http://www.campaignmoney.com/individual.asp?cycle=08&amp;candidateID=P80003353&amp;statename=Florida&amp;rc=3967&amp;ra=4107643&amp;statecode=FL&amp;cname=Mitt+Romney" TargetMode="External"/><Relationship Id="rId178" Type="http://schemas.openxmlformats.org/officeDocument/2006/relationships/hyperlink" Target="http://www.campaignmoney.com/individual.asp?cycle=08&amp;candidateID=P80003353&amp;statename=South+Carolina&amp;rc=524&amp;ra=380715&amp;statecode=SC&amp;cname=Mitt+Romney" TargetMode="External"/><Relationship Id="rId61" Type="http://schemas.openxmlformats.org/officeDocument/2006/relationships/hyperlink" Target="http://www.campaignmoney.com/individual.asp?cycle=08&amp;candidateID=P00003392&amp;statename=Virginia&amp;rc=6527&amp;ra=4188288&amp;statecode=VA&amp;cname=Hillary+Clinton" TargetMode="External"/><Relationship Id="rId82" Type="http://schemas.openxmlformats.org/officeDocument/2006/relationships/hyperlink" Target="http://www.campaignmoney.com/individual.asp?cycle=08&amp;candidateID=P00003392&amp;statename=Alabama&amp;rc=795&amp;ra=556302&amp;statecode=AL&amp;cname=Hillary+Clinton" TargetMode="External"/><Relationship Id="rId152" Type="http://schemas.openxmlformats.org/officeDocument/2006/relationships/hyperlink" Target="http://www.campaignmoney.com/individual.asp?cycle=08&amp;candidateID=P80002801&amp;statename=Vermont&amp;rc=355&amp;ra=232911&amp;statecode=VT&amp;cname=John+McCain" TargetMode="External"/><Relationship Id="rId173" Type="http://schemas.openxmlformats.org/officeDocument/2006/relationships/hyperlink" Target="http://www.campaignmoney.com/individual.asp?cycle=08&amp;candidateID=P80003353&amp;statename=Idaho&amp;rc=965&amp;ra=654422&amp;statecode=ID&amp;cname=Mitt+Romney" TargetMode="External"/><Relationship Id="rId194" Type="http://schemas.openxmlformats.org/officeDocument/2006/relationships/hyperlink" Target="http://www.campaignmoney.com/individual.asp?cycle=08&amp;candidateID=P80003353&amp;statename=New+Mexico&amp;rc=128&amp;ra=72975&amp;statecode=NM&amp;cname=Mitt+Romney" TargetMode="External"/><Relationship Id="rId199" Type="http://schemas.openxmlformats.org/officeDocument/2006/relationships/hyperlink" Target="http://www.campaignmoney.com/individual.asp?cycle=08&amp;candidateID=P80003353&amp;statename=Mississippi&amp;rc=59&amp;ra=46900&amp;statecode=MS&amp;cname=Mitt+Romney" TargetMode="External"/><Relationship Id="rId203" Type="http://schemas.openxmlformats.org/officeDocument/2006/relationships/hyperlink" Target="http://www.campaignmoney.com/individual.asp?cycle=08&amp;candidateID=P80003353&amp;statename=Arkansas&amp;rc=55&amp;ra=30050&amp;statecode=AR&amp;cname=Mitt+Romney" TargetMode="External"/><Relationship Id="rId19" Type="http://schemas.openxmlformats.org/officeDocument/2006/relationships/hyperlink" Target="http://www.campaignmoney.com/individual.asp?cycle=08&amp;candidateID=P80003338&amp;statename=Ohio&amp;rc=8867&amp;ra=5055724&amp;statecode=OH&amp;cname=Barack+Obama" TargetMode="External"/><Relationship Id="rId14" Type="http://schemas.openxmlformats.org/officeDocument/2006/relationships/hyperlink" Target="http://www.campaignmoney.com/individual.asp?cycle=08&amp;candidateID=P80003338&amp;statename=Colorado&amp;rc=13444&amp;ra=8601796&amp;statecode=CO&amp;cname=Barack+Obama" TargetMode="External"/><Relationship Id="rId30" Type="http://schemas.openxmlformats.org/officeDocument/2006/relationships/hyperlink" Target="http://www.campaignmoney.com/individual.asp?cycle=08&amp;candidateID=P80003338&amp;statename=New+Hampshire&amp;rc=3391&amp;ra=1858854&amp;statecode=NH&amp;cname=Barack+Obama" TargetMode="External"/><Relationship Id="rId35" Type="http://schemas.openxmlformats.org/officeDocument/2006/relationships/hyperlink" Target="http://www.campaignmoney.com/individual.asp?cycle=08&amp;candidateID=P80003338&amp;statename=Alabama&amp;rc=2118&amp;ra=1335043&amp;statecode=AL&amp;cname=Barack+Obama" TargetMode="External"/><Relationship Id="rId56" Type="http://schemas.openxmlformats.org/officeDocument/2006/relationships/hyperlink" Target="http://www.campaignmoney.com/individual.asp?cycle=08&amp;candidateID=P00003392&amp;statename=Texas&amp;rc=10411&amp;ra=6974436&amp;statecode=TX&amp;cname=Hillary+Clinton" TargetMode="External"/><Relationship Id="rId77" Type="http://schemas.openxmlformats.org/officeDocument/2006/relationships/hyperlink" Target="http://www.campaignmoney.com/individual.asp?cycle=08&amp;candidateID=P00003392&amp;statename=Oklahoma&amp;rc=1077&amp;ra=680327&amp;statecode=OK&amp;cname=Hillary+Clinton" TargetMode="External"/><Relationship Id="rId100" Type="http://schemas.openxmlformats.org/officeDocument/2006/relationships/hyperlink" Target="http://www.campaignmoney.com/individual.asp?cycle=08&amp;candidateID=P00003392&amp;statename=Wyoming&amp;rc=125&amp;ra=71689&amp;statecode=WY&amp;cname=Hillary+Clinton" TargetMode="External"/><Relationship Id="rId105" Type="http://schemas.openxmlformats.org/officeDocument/2006/relationships/hyperlink" Target="http://www.campaignmoney.com/individual.asp?cycle=08&amp;candidateID=P80002801&amp;statename=Florida&amp;rc=20058&amp;ra=27159917&amp;statecode=FL&amp;cname=John+McCain" TargetMode="External"/><Relationship Id="rId126" Type="http://schemas.openxmlformats.org/officeDocument/2006/relationships/hyperlink" Target="http://www.campaignmoney.com/individual.asp?cycle=08&amp;candidateID=P80002801&amp;statename=Oklahoma&amp;rc=3167&amp;ra=3144387&amp;statecode=OK&amp;cname=John+McCain" TargetMode="External"/><Relationship Id="rId147" Type="http://schemas.openxmlformats.org/officeDocument/2006/relationships/hyperlink" Target="http://www.campaignmoney.com/individual.asp?cycle=08&amp;candidateID=P80002801&amp;statename=Alaska&amp;rc=707&amp;ra=439660&amp;statecode=AK&amp;cname=John+McCain" TargetMode="External"/><Relationship Id="rId168" Type="http://schemas.openxmlformats.org/officeDocument/2006/relationships/hyperlink" Target="http://www.campaignmoney.com/individual.asp?cycle=08&amp;candidateID=P80003353&amp;statename=Nevada&amp;rc=1043&amp;ra=892390&amp;statecode=NV&amp;cname=Mitt+Romney" TargetMode="External"/><Relationship Id="rId8" Type="http://schemas.openxmlformats.org/officeDocument/2006/relationships/hyperlink" Target="http://www.campaignmoney.com/individual.asp?cycle=08&amp;candidateID=P80003338&amp;statename=District+Of+Columbia&amp;rc=20278&amp;ra=15578788&amp;statecode=DC&amp;cname=Barack+Obama" TargetMode="External"/><Relationship Id="rId51" Type="http://schemas.openxmlformats.org/officeDocument/2006/relationships/hyperlink" Target="http://www.campaignmoney.com/individual.asp?cycle=08&amp;candidateID=P80003338&amp;statename=North+Dakota&amp;rc=225&amp;ra=106882&amp;statecode=ND&amp;cname=Barack+Obama" TargetMode="External"/><Relationship Id="rId72" Type="http://schemas.openxmlformats.org/officeDocument/2006/relationships/hyperlink" Target="http://www.campaignmoney.com/individual.asp?cycle=08&amp;candidateID=P00003392&amp;statename=Missouri&amp;rc=1715&amp;ra=996302&amp;statecode=MO&amp;cname=Hillary+Clinton" TargetMode="External"/><Relationship Id="rId93" Type="http://schemas.openxmlformats.org/officeDocument/2006/relationships/hyperlink" Target="http://www.campaignmoney.com/individual.asp?cycle=08&amp;candidateID=P00003392&amp;statename=Maine&amp;rc=389&amp;ra=177967&amp;statecode=ME&amp;cname=Hillary+Clinton" TargetMode="External"/><Relationship Id="rId98" Type="http://schemas.openxmlformats.org/officeDocument/2006/relationships/hyperlink" Target="http://www.campaignmoney.com/individual.asp?cycle=08&amp;candidateID=P00003392&amp;statename=Idaho&amp;rc=172&amp;ra=95504&amp;statecode=ID&amp;cname=Hillary+Clinton" TargetMode="External"/><Relationship Id="rId121" Type="http://schemas.openxmlformats.org/officeDocument/2006/relationships/hyperlink" Target="http://www.campaignmoney.com/individual.asp?cycle=08&amp;candidateID=P80002801&amp;statename=Missouri&amp;rc=3776&amp;ra=4279959&amp;statecode=MO&amp;cname=John+McCain" TargetMode="External"/><Relationship Id="rId142" Type="http://schemas.openxmlformats.org/officeDocument/2006/relationships/hyperlink" Target="http://www.campaignmoney.com/individual.asp?cycle=08&amp;candidateID=P80002801&amp;statename=Wyoming&amp;rc=766&amp;ra=956255&amp;statecode=WY&amp;cname=John+McCain" TargetMode="External"/><Relationship Id="rId163" Type="http://schemas.openxmlformats.org/officeDocument/2006/relationships/hyperlink" Target="http://www.campaignmoney.com/individual.asp?cycle=08&amp;candidateID=P80003353&amp;statename=Ohio&amp;rc=1434&amp;ra=1431530&amp;statecode=OH&amp;cname=Mitt+Romney" TargetMode="External"/><Relationship Id="rId184" Type="http://schemas.openxmlformats.org/officeDocument/2006/relationships/hyperlink" Target="http://www.campaignmoney.com/individual.asp?cycle=08&amp;candidateID=P80003353&amp;statename=Wyoming&amp;rc=217&amp;ra=197100&amp;statecode=WY&amp;cname=Mitt+Romney" TargetMode="External"/><Relationship Id="rId189" Type="http://schemas.openxmlformats.org/officeDocument/2006/relationships/hyperlink" Target="http://www.campaignmoney.com/individual.asp?cycle=08&amp;candidateID=P80003353&amp;statename=Oklahoma&amp;rc=196&amp;ra=145795&amp;statecode=OK&amp;cname=Mitt+Romney" TargetMode="External"/><Relationship Id="rId3" Type="http://schemas.openxmlformats.org/officeDocument/2006/relationships/hyperlink" Target="http://www.campaignmoney.com/individual.asp?cycle=08&amp;candidateID=P80003338&amp;statename=Illinois&amp;rc=42919&amp;ra=31383209&amp;statecode=IL&amp;cname=Barack+Obama" TargetMode="External"/><Relationship Id="rId25" Type="http://schemas.openxmlformats.org/officeDocument/2006/relationships/hyperlink" Target="http://www.campaignmoney.com/individual.asp?cycle=08&amp;candidateID=P80003338&amp;statename=Hawaii&amp;rc=3189&amp;ra=2652716&amp;statecode=HI&amp;cname=Barack+Obama" TargetMode="External"/><Relationship Id="rId46" Type="http://schemas.openxmlformats.org/officeDocument/2006/relationships/hyperlink" Target="http://www.campaignmoney.com/individual.asp?cycle=08&amp;candidateID=P80003338&amp;statename=Alaska&amp;rc=1388&amp;ra=612447&amp;statecode=AK&amp;cname=Barack+Obama" TargetMode="External"/><Relationship Id="rId67" Type="http://schemas.openxmlformats.org/officeDocument/2006/relationships/hyperlink" Target="http://www.campaignmoney.com/individual.asp?cycle=08&amp;candidateID=P00003392&amp;statename=Georgia&amp;rc=2492&amp;ra=1561464&amp;statecode=GA&amp;cname=Hillary+Clinton" TargetMode="External"/><Relationship Id="rId116" Type="http://schemas.openxmlformats.org/officeDocument/2006/relationships/hyperlink" Target="http://www.campaignmoney.com/individual.asp?cycle=08&amp;candidateID=P80002801&amp;statename=Connecticut&amp;rc=4964&amp;ra=6638149&amp;statecode=CT&amp;cname=John+McCain" TargetMode="External"/><Relationship Id="rId137" Type="http://schemas.openxmlformats.org/officeDocument/2006/relationships/hyperlink" Target="http://www.campaignmoney.com/individual.asp?cycle=08&amp;candidateID=P80002801&amp;statename=Arkansas&amp;rc=1469&amp;ra=1425036&amp;statecode=AR&amp;cname=John+McCain" TargetMode="External"/><Relationship Id="rId158" Type="http://schemas.openxmlformats.org/officeDocument/2006/relationships/hyperlink" Target="http://www.campaignmoney.com/individual.asp?cycle=08&amp;candidateID=P80003353&amp;statename=Texas&amp;rc=3471&amp;ra=3077479&amp;statecode=TX&amp;cname=Mitt+Romney" TargetMode="External"/><Relationship Id="rId20" Type="http://schemas.openxmlformats.org/officeDocument/2006/relationships/hyperlink" Target="http://www.campaignmoney.com/individual.asp?cycle=08&amp;candidateID=P80003338&amp;statename=Oregon&amp;rc=8651&amp;ra=4624104&amp;statecode=OR&amp;cname=Barack+Obama" TargetMode="External"/><Relationship Id="rId41" Type="http://schemas.openxmlformats.org/officeDocument/2006/relationships/hyperlink" Target="http://www.campaignmoney.com/individual.asp?cycle=08&amp;candidateID=P80003338&amp;statename=Arkansas&amp;rc=1395&amp;ra=889842&amp;statecode=AR&amp;cname=Barack+Obama" TargetMode="External"/><Relationship Id="rId62" Type="http://schemas.openxmlformats.org/officeDocument/2006/relationships/hyperlink" Target="http://www.campaignmoney.com/individual.asp?cycle=08&amp;candidateID=P00003392&amp;statename=Pennsylvania&amp;rc=6310&amp;ra=4139378&amp;statecode=PA&amp;cname=Hillary+Clinton" TargetMode="External"/><Relationship Id="rId83" Type="http://schemas.openxmlformats.org/officeDocument/2006/relationships/hyperlink" Target="http://www.campaignmoney.com/individual.asp?cycle=08&amp;candidateID=P00003392&amp;statename=Rhode+Island&amp;rc=755&amp;ra=538329&amp;statecode=RI&amp;cname=Hillary+Clinton" TargetMode="External"/><Relationship Id="rId88" Type="http://schemas.openxmlformats.org/officeDocument/2006/relationships/hyperlink" Target="http://www.campaignmoney.com/individual.asp?cycle=08&amp;candidateID=P00003392&amp;statename=West+Virginia&amp;rc=498&amp;ra=329269&amp;statecode=WV&amp;cname=Hillary+Clinton" TargetMode="External"/><Relationship Id="rId111" Type="http://schemas.openxmlformats.org/officeDocument/2006/relationships/hyperlink" Target="http://www.campaignmoney.com/individual.asp?cycle=08&amp;candidateID=P80002801&amp;statename=Pennsylvania&amp;rc=8190&amp;ra=9131828&amp;statecode=PA&amp;cname=John+McCain" TargetMode="External"/><Relationship Id="rId132" Type="http://schemas.openxmlformats.org/officeDocument/2006/relationships/hyperlink" Target="http://www.campaignmoney.com/individual.asp?cycle=08&amp;candidateID=P80002801&amp;statename=Kentucky&amp;rc=1927&amp;ra=1947090&amp;statecode=KY&amp;cname=John+McCain" TargetMode="External"/><Relationship Id="rId153" Type="http://schemas.openxmlformats.org/officeDocument/2006/relationships/hyperlink" Target="http://www.campaignmoney.com/individual.asp?cycle=08&amp;candidateID=P80002801&amp;statename=North+Dakota&amp;rc=336&amp;ra=191270&amp;statecode=ND&amp;cname=John+McCain" TargetMode="External"/><Relationship Id="rId174" Type="http://schemas.openxmlformats.org/officeDocument/2006/relationships/hyperlink" Target="http://www.campaignmoney.com/individual.asp?cycle=08&amp;candidateID=P80003353&amp;statename=New+Jersey&amp;rc=649&amp;ra=632685&amp;statecode=NJ&amp;cname=Mitt+Romney" TargetMode="External"/><Relationship Id="rId179" Type="http://schemas.openxmlformats.org/officeDocument/2006/relationships/hyperlink" Target="http://www.campaignmoney.com/individual.asp?cycle=08&amp;candidateID=P80003353&amp;statename=North+Carolina&amp;rc=481&amp;ra=373373&amp;statecode=NC&amp;cname=Mitt+Romney" TargetMode="External"/><Relationship Id="rId195" Type="http://schemas.openxmlformats.org/officeDocument/2006/relationships/hyperlink" Target="http://www.campaignmoney.com/individual.asp?cycle=08&amp;candidateID=P80003353&amp;statename=South+Dakota&amp;rc=69&amp;ra=71900&amp;statecode=SD&amp;cname=Mitt+Romney" TargetMode="External"/><Relationship Id="rId190" Type="http://schemas.openxmlformats.org/officeDocument/2006/relationships/hyperlink" Target="http://www.campaignmoney.com/individual.asp?cycle=08&amp;candidateID=P80003353&amp;statename=Kansas&amp;rc=160&amp;ra=129855&amp;statecode=KS&amp;cname=Mitt+Romney" TargetMode="External"/><Relationship Id="rId204" Type="http://schemas.openxmlformats.org/officeDocument/2006/relationships/hyperlink" Target="http://www.campaignmoney.com/individual.asp?cycle=08&amp;candidateID=P80003353&amp;statename=North+Dakota&amp;rc=13&amp;ra=6400&amp;statecode=ND&amp;cname=Mitt+Romney" TargetMode="External"/><Relationship Id="rId15" Type="http://schemas.openxmlformats.org/officeDocument/2006/relationships/hyperlink" Target="http://www.campaignmoney.com/individual.asp?cycle=08&amp;candidateID=P80003338&amp;statename=Georgia&amp;rc=10427&amp;ra=7237350&amp;statecode=GA&amp;cname=Barack+Obama" TargetMode="External"/><Relationship Id="rId36" Type="http://schemas.openxmlformats.org/officeDocument/2006/relationships/hyperlink" Target="http://www.campaignmoney.com/individual.asp?cycle=08&amp;candidateID=P80003338&amp;statename=Oklahoma&amp;rc=2005&amp;ra=1287914&amp;statecode=OK&amp;cname=Barack+Obama" TargetMode="External"/><Relationship Id="rId57" Type="http://schemas.openxmlformats.org/officeDocument/2006/relationships/hyperlink" Target="http://www.campaignmoney.com/individual.asp?cycle=08&amp;candidateID=P00003392&amp;statename=New+Jersey&amp;rc=7990&amp;ra=5965889&amp;statecode=NJ&amp;cname=Hillary+Clinton" TargetMode="External"/><Relationship Id="rId106" Type="http://schemas.openxmlformats.org/officeDocument/2006/relationships/hyperlink" Target="http://www.campaignmoney.com/individual.asp?cycle=08&amp;candidateID=P80002801&amp;statename=New+York&amp;rc=15461&amp;ra=23430285&amp;statecode=NY&amp;cname=John+McCain" TargetMode="External"/><Relationship Id="rId127" Type="http://schemas.openxmlformats.org/officeDocument/2006/relationships/hyperlink" Target="http://www.campaignmoney.com/individual.asp?cycle=08&amp;candidateID=P80002801&amp;statename=District+Of+Columbia&amp;rc=2727&amp;ra=3017120&amp;statecode=DC&amp;cname=John+McCain" TargetMode="External"/><Relationship Id="rId10" Type="http://schemas.openxmlformats.org/officeDocument/2006/relationships/hyperlink" Target="http://www.campaignmoney.com/individual.asp?cycle=08&amp;candidateID=P80003338&amp;statename=Washington&amp;rc=21983&amp;ra=12650342&amp;statecode=WA&amp;cname=Barack+Obama" TargetMode="External"/><Relationship Id="rId31" Type="http://schemas.openxmlformats.org/officeDocument/2006/relationships/hyperlink" Target="http://www.campaignmoney.com/individual.asp?cycle=08&amp;candidateID=P80003338&amp;statename=Nevada&amp;rc=2658&amp;ra=1743649&amp;statecode=NV&amp;cname=Barack+Obama" TargetMode="External"/><Relationship Id="rId52" Type="http://schemas.openxmlformats.org/officeDocument/2006/relationships/hyperlink" Target="http://www.campaignmoney.com/individual.asp?cycle=08&amp;candidateID=P00003392&amp;statename=New+York&amp;rc=34484&amp;ra=26504433&amp;statecode=NY&amp;cname=Hillary+Clinton" TargetMode="External"/><Relationship Id="rId73" Type="http://schemas.openxmlformats.org/officeDocument/2006/relationships/hyperlink" Target="http://www.campaignmoney.com/individual.asp?cycle=08&amp;candidateID=P00003392&amp;statename=Minnesota&amp;rc=1796&amp;ra=978717&amp;statecode=MN&amp;cname=Hillary+Clinton" TargetMode="External"/><Relationship Id="rId78" Type="http://schemas.openxmlformats.org/officeDocument/2006/relationships/hyperlink" Target="http://www.campaignmoney.com/individual.asp?cycle=08&amp;candidateID=P00003392&amp;statename=Indiana&amp;rc=1132&amp;ra=662333&amp;statecode=IN&amp;cname=Hillary+Clinton" TargetMode="External"/><Relationship Id="rId94" Type="http://schemas.openxmlformats.org/officeDocument/2006/relationships/hyperlink" Target="http://www.campaignmoney.com/individual.asp?cycle=08&amp;candidateID=P00003392&amp;statename=Montana&amp;rc=313&amp;ra=165987&amp;statecode=MT&amp;cname=Hillary+Clinton" TargetMode="External"/><Relationship Id="rId99" Type="http://schemas.openxmlformats.org/officeDocument/2006/relationships/hyperlink" Target="http://www.campaignmoney.com/individual.asp?cycle=08&amp;candidateID=P00003392&amp;statename=Alaska&amp;rc=223&amp;ra=95339&amp;statecode=AK&amp;cname=Hillary+Clinton" TargetMode="External"/><Relationship Id="rId101" Type="http://schemas.openxmlformats.org/officeDocument/2006/relationships/hyperlink" Target="http://www.campaignmoney.com/individual.asp?cycle=08&amp;candidateID=P00003392&amp;statename=South+Dakota&amp;rc=113&amp;ra=53989&amp;statecode=SD&amp;cname=Hillary+Clinton" TargetMode="External"/><Relationship Id="rId122" Type="http://schemas.openxmlformats.org/officeDocument/2006/relationships/hyperlink" Target="http://www.campaignmoney.com/individual.asp?cycle=08&amp;candidateID=P80002801&amp;statename=Tennessee&amp;rc=3865&amp;ra=4178999&amp;statecode=TN&amp;cname=John+McCain" TargetMode="External"/><Relationship Id="rId143" Type="http://schemas.openxmlformats.org/officeDocument/2006/relationships/hyperlink" Target="http://www.campaignmoney.com/individual.asp?cycle=08&amp;candidateID=P80002801&amp;statename=Idaho&amp;rc=713&amp;ra=562391&amp;statecode=ID&amp;cname=John+McCain" TargetMode="External"/><Relationship Id="rId148" Type="http://schemas.openxmlformats.org/officeDocument/2006/relationships/hyperlink" Target="http://www.campaignmoney.com/individual.asp?cycle=08&amp;candidateID=P80002801&amp;statename=Montana&amp;rc=673&amp;ra=432874&amp;statecode=MT&amp;cname=John+McCain" TargetMode="External"/><Relationship Id="rId164" Type="http://schemas.openxmlformats.org/officeDocument/2006/relationships/hyperlink" Target="http://www.campaignmoney.com/individual.asp?cycle=08&amp;candidateID=P80003353&amp;statename=Illinois&amp;rc=1295&amp;ra=1353190&amp;statecode=IL&amp;cname=Mitt+Romney" TargetMode="External"/><Relationship Id="rId169" Type="http://schemas.openxmlformats.org/officeDocument/2006/relationships/hyperlink" Target="http://www.campaignmoney.com/individual.asp?cycle=08&amp;candidateID=P80003353&amp;statename=Missouri&amp;rc=906&amp;ra=872098&amp;statecode=MO&amp;cname=Mitt+Romney" TargetMode="External"/><Relationship Id="rId185" Type="http://schemas.openxmlformats.org/officeDocument/2006/relationships/hyperlink" Target="http://www.campaignmoney.com/individual.asp?cycle=08&amp;candidateID=P80003353&amp;statename=Iowa&amp;rc=256&amp;ra=189140&amp;statecode=IA&amp;cname=Mitt+Romney" TargetMode="External"/><Relationship Id="rId4" Type="http://schemas.openxmlformats.org/officeDocument/2006/relationships/hyperlink" Target="http://www.campaignmoney.com/individual.asp?cycle=08&amp;candidateID=P80003338&amp;statename=Massachusetts&amp;rc=30805&amp;ra=24372817&amp;statecode=MA&amp;cname=Barack+Obama" TargetMode="External"/><Relationship Id="rId9" Type="http://schemas.openxmlformats.org/officeDocument/2006/relationships/hyperlink" Target="http://www.campaignmoney.com/individual.asp?cycle=08&amp;candidateID=P80003338&amp;statename=Virginia&amp;rc=21538&amp;ra=13329381&amp;statecode=VA&amp;cname=Barack+Obama" TargetMode="External"/><Relationship Id="rId180" Type="http://schemas.openxmlformats.org/officeDocument/2006/relationships/hyperlink" Target="http://www.campaignmoney.com/individual.asp?cycle=08&amp;candidateID=P80003353&amp;statename=New+Hampshire&amp;rc=373&amp;ra=301135&amp;statecode=NH&amp;cname=Mitt+Romney" TargetMode="External"/><Relationship Id="rId26" Type="http://schemas.openxmlformats.org/officeDocument/2006/relationships/hyperlink" Target="http://www.campaignmoney.com/individual.asp?cycle=08&amp;candidateID=P80003338&amp;statename=Tennessee&amp;rc=4452&amp;ra=2560598&amp;statecode=TN&amp;cname=Barack+Obama" TargetMode="External"/><Relationship Id="rId47" Type="http://schemas.openxmlformats.org/officeDocument/2006/relationships/hyperlink" Target="http://www.campaignmoney.com/individual.asp?cycle=08&amp;candidateID=P80003338&amp;statename=Mississippi&amp;rc=919&amp;ra=580860&amp;statecode=MS&amp;cname=Barack+Obama" TargetMode="External"/><Relationship Id="rId68" Type="http://schemas.openxmlformats.org/officeDocument/2006/relationships/hyperlink" Target="http://www.campaignmoney.com/individual.asp?cycle=08&amp;candidateID=P00003392&amp;statename=Ohio&amp;rc=2560&amp;ra=1527063&amp;statecode=OH&amp;cname=Hillary+Clinton" TargetMode="External"/><Relationship Id="rId89" Type="http://schemas.openxmlformats.org/officeDocument/2006/relationships/hyperlink" Target="http://www.campaignmoney.com/individual.asp?cycle=08&amp;candidateID=P00003392&amp;statename=New+Hampshire&amp;rc=591&amp;ra=285541&amp;statecode=NH&amp;cname=Hillary+Clinton" TargetMode="External"/><Relationship Id="rId112" Type="http://schemas.openxmlformats.org/officeDocument/2006/relationships/hyperlink" Target="http://www.campaignmoney.com/individual.asp?cycle=08&amp;candidateID=P80002801&amp;statename=Colorado&amp;rc=5568&amp;ra=8193707&amp;statecode=CO&amp;cname=John+McCain" TargetMode="External"/><Relationship Id="rId133" Type="http://schemas.openxmlformats.org/officeDocument/2006/relationships/hyperlink" Target="http://www.campaignmoney.com/individual.asp?cycle=08&amp;candidateID=P80002801&amp;statename=Mississippi&amp;rc=1848&amp;ra=1854736&amp;statecode=MS&amp;cname=John+McCain" TargetMode="External"/><Relationship Id="rId154" Type="http://schemas.openxmlformats.org/officeDocument/2006/relationships/hyperlink" Target="http://www.campaignmoney.com/individual.asp?cycle=08&amp;candidateID=P80003353&amp;statename=California&amp;rc=8938&amp;ra=8436735&amp;statecode=CA&amp;cname=Mitt+Romney" TargetMode="External"/><Relationship Id="rId175" Type="http://schemas.openxmlformats.org/officeDocument/2006/relationships/hyperlink" Target="http://www.campaignmoney.com/individual.asp?cycle=08&amp;candidateID=P80003353&amp;statename=Tennessee&amp;rc=555&amp;ra=578657&amp;statecode=TN&amp;cname=Mitt+Romney" TargetMode="External"/><Relationship Id="rId196" Type="http://schemas.openxmlformats.org/officeDocument/2006/relationships/hyperlink" Target="http://www.campaignmoney.com/individual.asp?cycle=08&amp;candidateID=P80003353&amp;statename=Delaware&amp;rc=86&amp;ra=68300&amp;statecode=DE&amp;cname=Mitt+Romney" TargetMode="External"/><Relationship Id="rId200" Type="http://schemas.openxmlformats.org/officeDocument/2006/relationships/hyperlink" Target="http://www.campaignmoney.com/individual.asp?cycle=08&amp;candidateID=P80003353&amp;statename=Alaska&amp;rc=88&amp;ra=44705&amp;statecode=AK&amp;cname=Mitt+Romney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showGridLines="0" workbookViewId="0"/>
  </sheetViews>
  <sheetFormatPr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V60"/>
  <sheetViews>
    <sheetView tabSelected="1" workbookViewId="0">
      <selection sqref="A1:D1"/>
    </sheetView>
  </sheetViews>
  <sheetFormatPr defaultRowHeight="15" x14ac:dyDescent="0.25"/>
  <cols>
    <col min="1" max="1" width="20.5703125" customWidth="1"/>
    <col min="2" max="2" width="12.28515625" customWidth="1"/>
    <col min="3" max="3" width="11.5703125" bestFit="1" customWidth="1"/>
    <col min="4" max="4" width="9.42578125" bestFit="1" customWidth="1"/>
    <col min="5" max="5" width="3.7109375" customWidth="1"/>
    <col min="6" max="6" width="20.42578125" customWidth="1"/>
    <col min="7" max="7" width="12.5703125" customWidth="1"/>
    <col min="8" max="8" width="12" customWidth="1"/>
    <col min="10" max="10" width="3.42578125" customWidth="1"/>
    <col min="11" max="11" width="19" bestFit="1" customWidth="1"/>
    <col min="12" max="12" width="12" customWidth="1"/>
    <col min="13" max="13" width="11.5703125" bestFit="1" customWidth="1"/>
    <col min="15" max="15" width="3.42578125" customWidth="1"/>
    <col min="16" max="16" width="16.28515625" customWidth="1"/>
    <col min="17" max="17" width="12.28515625" customWidth="1"/>
    <col min="18" max="18" width="11.85546875" customWidth="1"/>
    <col min="20" max="20" width="3.42578125" customWidth="1"/>
  </cols>
  <sheetData>
    <row r="1" spans="1:22" s="1" customFormat="1" x14ac:dyDescent="0.25">
      <c r="A1" s="32" t="s">
        <v>0</v>
      </c>
      <c r="B1" s="32"/>
      <c r="C1" s="32"/>
      <c r="D1" s="32"/>
      <c r="F1" s="32" t="s">
        <v>1</v>
      </c>
      <c r="G1" s="32"/>
      <c r="H1" s="32"/>
      <c r="I1" s="32"/>
      <c r="K1" s="32" t="s">
        <v>2</v>
      </c>
      <c r="L1" s="32"/>
      <c r="M1" s="32"/>
      <c r="N1" s="32"/>
      <c r="P1" s="32" t="s">
        <v>3</v>
      </c>
      <c r="Q1" s="32"/>
      <c r="R1" s="32"/>
      <c r="S1" s="32"/>
    </row>
    <row r="2" spans="1:22" s="1" customFormat="1" x14ac:dyDescent="0.25">
      <c r="A2" s="16"/>
      <c r="B2" s="16"/>
      <c r="C2" s="16"/>
      <c r="D2" s="16"/>
      <c r="F2" s="16"/>
      <c r="G2" s="16"/>
      <c r="H2" s="16"/>
      <c r="I2" s="16"/>
      <c r="K2" s="16"/>
      <c r="L2" s="16"/>
      <c r="M2" s="16"/>
      <c r="N2" s="16"/>
      <c r="P2" s="16"/>
      <c r="Q2" s="16"/>
      <c r="R2" s="16"/>
      <c r="S2" s="16"/>
    </row>
    <row r="3" spans="1:22" s="18" customFormat="1" ht="30" x14ac:dyDescent="0.25">
      <c r="A3" s="19" t="s">
        <v>4</v>
      </c>
      <c r="B3" s="20" t="s">
        <v>58</v>
      </c>
      <c r="C3" s="20" t="s">
        <v>56</v>
      </c>
      <c r="D3" s="20" t="s">
        <v>57</v>
      </c>
      <c r="F3" s="19" t="s">
        <v>4</v>
      </c>
      <c r="G3" s="20" t="s">
        <v>58</v>
      </c>
      <c r="H3" s="20" t="s">
        <v>56</v>
      </c>
      <c r="I3" s="20" t="s">
        <v>57</v>
      </c>
      <c r="K3" s="19" t="s">
        <v>4</v>
      </c>
      <c r="L3" s="20" t="s">
        <v>58</v>
      </c>
      <c r="M3" s="20" t="s">
        <v>56</v>
      </c>
      <c r="N3" s="20" t="s">
        <v>57</v>
      </c>
      <c r="P3" s="19" t="s">
        <v>4</v>
      </c>
      <c r="Q3" s="20" t="s">
        <v>58</v>
      </c>
      <c r="R3" s="20" t="s">
        <v>56</v>
      </c>
      <c r="S3" s="20" t="s">
        <v>57</v>
      </c>
    </row>
    <row r="4" spans="1:22" s="1" customFormat="1" ht="15.75" x14ac:dyDescent="0.25">
      <c r="A4" s="2" t="s">
        <v>5</v>
      </c>
      <c r="B4" s="8">
        <v>2118</v>
      </c>
      <c r="C4" s="9">
        <v>1335043</v>
      </c>
      <c r="D4" s="10">
        <v>3.0999999999999999E-3</v>
      </c>
      <c r="E4" s="3"/>
      <c r="F4" s="2" t="s">
        <v>5</v>
      </c>
      <c r="G4" s="8">
        <v>795</v>
      </c>
      <c r="H4" s="9">
        <v>556302</v>
      </c>
      <c r="I4" s="10">
        <v>4.1999999999999997E-3</v>
      </c>
      <c r="J4" s="3"/>
      <c r="K4" s="2" t="s">
        <v>5</v>
      </c>
      <c r="L4" s="8">
        <v>2745</v>
      </c>
      <c r="M4" s="9">
        <v>2279607</v>
      </c>
      <c r="N4" s="10">
        <v>7.9000000000000008E-3</v>
      </c>
      <c r="O4" s="3"/>
      <c r="P4" s="2" t="s">
        <v>5</v>
      </c>
      <c r="Q4" s="12">
        <v>416</v>
      </c>
      <c r="R4" s="13">
        <v>287965</v>
      </c>
      <c r="S4" s="14">
        <v>5.7999999999999996E-3</v>
      </c>
      <c r="T4" s="3"/>
      <c r="U4" s="4"/>
      <c r="V4" s="4"/>
    </row>
    <row r="5" spans="1:22" s="1" customFormat="1" ht="15.75" x14ac:dyDescent="0.25">
      <c r="A5" s="2" t="s">
        <v>6</v>
      </c>
      <c r="B5" s="8">
        <v>1388</v>
      </c>
      <c r="C5" s="9">
        <v>612447</v>
      </c>
      <c r="D5" s="10">
        <v>1.4E-3</v>
      </c>
      <c r="E5" s="4"/>
      <c r="F5" s="2" t="s">
        <v>6</v>
      </c>
      <c r="G5" s="8">
        <v>223</v>
      </c>
      <c r="H5" s="9">
        <v>95339</v>
      </c>
      <c r="I5" s="10">
        <v>6.9999999999999999E-4</v>
      </c>
      <c r="J5" s="4"/>
      <c r="K5" s="2" t="s">
        <v>6</v>
      </c>
      <c r="L5" s="11">
        <v>707</v>
      </c>
      <c r="M5" s="9">
        <v>439660</v>
      </c>
      <c r="N5" s="10">
        <v>1.5E-3</v>
      </c>
      <c r="O5" s="4"/>
      <c r="P5" s="2" t="s">
        <v>6</v>
      </c>
      <c r="Q5" s="12">
        <v>88</v>
      </c>
      <c r="R5" s="13">
        <v>44705</v>
      </c>
      <c r="S5" s="14">
        <v>8.9999999999999998E-4</v>
      </c>
      <c r="T5" s="4"/>
      <c r="U5" s="4"/>
      <c r="V5" s="4"/>
    </row>
    <row r="6" spans="1:22" s="1" customFormat="1" ht="15.75" x14ac:dyDescent="0.25">
      <c r="A6" s="2" t="s">
        <v>7</v>
      </c>
      <c r="B6" s="8">
        <v>7089</v>
      </c>
      <c r="C6" s="9">
        <v>3652175</v>
      </c>
      <c r="D6" s="10">
        <v>8.5000000000000006E-3</v>
      </c>
      <c r="E6" s="4"/>
      <c r="F6" s="2" t="s">
        <v>7</v>
      </c>
      <c r="G6" s="8">
        <v>1838</v>
      </c>
      <c r="H6" s="9">
        <v>1031778</v>
      </c>
      <c r="I6" s="10">
        <v>7.7999999999999996E-3</v>
      </c>
      <c r="J6" s="4"/>
      <c r="K6" s="2" t="s">
        <v>7</v>
      </c>
      <c r="L6" s="8">
        <v>10845</v>
      </c>
      <c r="M6" s="9">
        <v>10656443</v>
      </c>
      <c r="N6" s="10">
        <v>3.6799999999999999E-2</v>
      </c>
      <c r="O6" s="4"/>
      <c r="P6" s="2" t="s">
        <v>7</v>
      </c>
      <c r="Q6" s="15">
        <v>1805</v>
      </c>
      <c r="R6" s="13">
        <v>1457805</v>
      </c>
      <c r="S6" s="14">
        <v>2.9100000000000001E-2</v>
      </c>
      <c r="T6" s="4"/>
      <c r="U6" s="4"/>
      <c r="V6" s="4"/>
    </row>
    <row r="7" spans="1:22" s="1" customFormat="1" ht="15.75" x14ac:dyDescent="0.25">
      <c r="A7" s="2" t="s">
        <v>8</v>
      </c>
      <c r="B7" s="8">
        <v>1395</v>
      </c>
      <c r="C7" s="9">
        <v>889842</v>
      </c>
      <c r="D7" s="10">
        <v>2.0999999999999999E-3</v>
      </c>
      <c r="E7" s="4"/>
      <c r="F7" s="2" t="s">
        <v>8</v>
      </c>
      <c r="G7" s="8">
        <v>2056</v>
      </c>
      <c r="H7" s="9">
        <v>1404996</v>
      </c>
      <c r="I7" s="10">
        <v>1.06E-2</v>
      </c>
      <c r="J7" s="4"/>
      <c r="K7" s="2" t="s">
        <v>8</v>
      </c>
      <c r="L7" s="8">
        <v>1469</v>
      </c>
      <c r="M7" s="9">
        <v>1425036</v>
      </c>
      <c r="N7" s="10">
        <v>4.8999999999999998E-3</v>
      </c>
      <c r="O7" s="4"/>
      <c r="P7" s="2" t="s">
        <v>8</v>
      </c>
      <c r="Q7" s="12">
        <v>55</v>
      </c>
      <c r="R7" s="13">
        <v>30050</v>
      </c>
      <c r="S7" s="14">
        <v>5.9999999999999995E-4</v>
      </c>
      <c r="T7" s="4"/>
      <c r="U7" s="4"/>
      <c r="V7" s="4"/>
    </row>
    <row r="8" spans="1:22" s="1" customFormat="1" ht="15.75" x14ac:dyDescent="0.25">
      <c r="A8" s="2" t="s">
        <v>9</v>
      </c>
      <c r="B8" s="8">
        <v>113419</v>
      </c>
      <c r="C8" s="9">
        <v>90894562</v>
      </c>
      <c r="D8" s="10">
        <v>0.2109</v>
      </c>
      <c r="E8" s="4"/>
      <c r="F8" s="2" t="s">
        <v>9</v>
      </c>
      <c r="G8" s="8">
        <v>35453</v>
      </c>
      <c r="H8" s="9">
        <v>22219016</v>
      </c>
      <c r="I8" s="10">
        <v>0.16819999999999999</v>
      </c>
      <c r="J8" s="4"/>
      <c r="K8" s="2" t="s">
        <v>9</v>
      </c>
      <c r="L8" s="8">
        <v>33579</v>
      </c>
      <c r="M8" s="9">
        <v>41149852</v>
      </c>
      <c r="N8" s="10">
        <v>0.1421</v>
      </c>
      <c r="O8" s="4"/>
      <c r="P8" s="2" t="s">
        <v>9</v>
      </c>
      <c r="Q8" s="15">
        <v>8938</v>
      </c>
      <c r="R8" s="13">
        <v>8436735</v>
      </c>
      <c r="S8" s="14">
        <v>0.1686</v>
      </c>
      <c r="T8" s="4"/>
      <c r="U8" s="4"/>
      <c r="V8" s="4"/>
    </row>
    <row r="9" spans="1:22" s="1" customFormat="1" ht="15.75" x14ac:dyDescent="0.25">
      <c r="A9" s="2" t="s">
        <v>10</v>
      </c>
      <c r="B9" s="8">
        <v>13444</v>
      </c>
      <c r="C9" s="9">
        <v>8601796</v>
      </c>
      <c r="D9" s="10">
        <v>0.02</v>
      </c>
      <c r="E9" s="4"/>
      <c r="F9" s="2" t="s">
        <v>10</v>
      </c>
      <c r="G9" s="8">
        <v>2623</v>
      </c>
      <c r="H9" s="9">
        <v>1564611</v>
      </c>
      <c r="I9" s="10">
        <v>1.18E-2</v>
      </c>
      <c r="J9" s="4"/>
      <c r="K9" s="2" t="s">
        <v>10</v>
      </c>
      <c r="L9" s="8">
        <v>5568</v>
      </c>
      <c r="M9" s="9">
        <v>8193707</v>
      </c>
      <c r="N9" s="10">
        <v>2.8299999999999999E-2</v>
      </c>
      <c r="O9" s="4"/>
      <c r="P9" s="2" t="s">
        <v>10</v>
      </c>
      <c r="Q9" s="15">
        <v>1115</v>
      </c>
      <c r="R9" s="13">
        <v>932708</v>
      </c>
      <c r="S9" s="14">
        <v>1.8599999999999998E-2</v>
      </c>
      <c r="T9" s="4"/>
      <c r="U9" s="4"/>
      <c r="V9" s="4"/>
    </row>
    <row r="10" spans="1:22" ht="15.75" x14ac:dyDescent="0.25">
      <c r="A10" s="2" t="s">
        <v>11</v>
      </c>
      <c r="B10" s="8">
        <v>11693</v>
      </c>
      <c r="C10" s="9">
        <v>8605403</v>
      </c>
      <c r="D10" s="10">
        <v>0.02</v>
      </c>
      <c r="E10" s="5"/>
      <c r="F10" s="2" t="s">
        <v>11</v>
      </c>
      <c r="G10" s="8">
        <v>3116</v>
      </c>
      <c r="H10" s="9">
        <v>2378323</v>
      </c>
      <c r="I10" s="10">
        <v>1.7999999999999999E-2</v>
      </c>
      <c r="J10" s="5"/>
      <c r="K10" s="2" t="s">
        <v>11</v>
      </c>
      <c r="L10" s="8">
        <v>4964</v>
      </c>
      <c r="M10" s="9">
        <v>6638149</v>
      </c>
      <c r="N10" s="10">
        <v>2.29E-2</v>
      </c>
      <c r="O10" s="5"/>
      <c r="P10" s="2" t="s">
        <v>11</v>
      </c>
      <c r="Q10" s="15">
        <v>1337</v>
      </c>
      <c r="R10" s="13">
        <v>1550686</v>
      </c>
      <c r="S10" s="14">
        <v>3.1E-2</v>
      </c>
      <c r="T10" s="5"/>
      <c r="U10" s="5"/>
      <c r="V10" s="5"/>
    </row>
    <row r="11" spans="1:22" ht="15.75" x14ac:dyDescent="0.25">
      <c r="A11" s="2" t="s">
        <v>12</v>
      </c>
      <c r="B11" s="8">
        <v>1240</v>
      </c>
      <c r="C11" s="9">
        <v>792852</v>
      </c>
      <c r="D11" s="17">
        <v>1.8E-3</v>
      </c>
      <c r="E11" s="5"/>
      <c r="F11" s="2" t="s">
        <v>12</v>
      </c>
      <c r="G11" s="8">
        <v>378</v>
      </c>
      <c r="H11" s="9">
        <v>200285</v>
      </c>
      <c r="I11" s="10">
        <v>1.5E-3</v>
      </c>
      <c r="J11" s="5"/>
      <c r="K11" s="2" t="s">
        <v>12</v>
      </c>
      <c r="L11" s="11">
        <v>507</v>
      </c>
      <c r="M11" s="9">
        <v>416936</v>
      </c>
      <c r="N11" s="10">
        <v>1.4E-3</v>
      </c>
      <c r="O11" s="5"/>
      <c r="P11" s="2" t="s">
        <v>12</v>
      </c>
      <c r="Q11" s="12">
        <v>86</v>
      </c>
      <c r="R11" s="13">
        <v>68300</v>
      </c>
      <c r="S11" s="14">
        <v>1.4E-3</v>
      </c>
      <c r="T11" s="5"/>
      <c r="U11" s="5"/>
      <c r="V11" s="5"/>
    </row>
    <row r="12" spans="1:22" ht="15" customHeight="1" x14ac:dyDescent="0.25">
      <c r="A12" s="2" t="s">
        <v>13</v>
      </c>
      <c r="B12" s="8">
        <v>20278</v>
      </c>
      <c r="C12" s="9">
        <v>15578788</v>
      </c>
      <c r="D12" s="10">
        <v>3.61E-2</v>
      </c>
      <c r="E12" s="5"/>
      <c r="F12" s="2" t="s">
        <v>13</v>
      </c>
      <c r="G12" s="8">
        <v>6967</v>
      </c>
      <c r="H12" s="9">
        <v>12672250</v>
      </c>
      <c r="I12" s="10">
        <v>9.6000000000000002E-2</v>
      </c>
      <c r="J12" s="5"/>
      <c r="K12" s="2" t="s">
        <v>13</v>
      </c>
      <c r="L12" s="8">
        <v>2727</v>
      </c>
      <c r="M12" s="9">
        <v>3017120</v>
      </c>
      <c r="N12" s="10">
        <v>1.04E-2</v>
      </c>
      <c r="O12" s="5"/>
      <c r="P12" s="2" t="s">
        <v>13</v>
      </c>
      <c r="Q12" s="12">
        <v>454</v>
      </c>
      <c r="R12" s="13">
        <v>457169</v>
      </c>
      <c r="S12" s="14">
        <v>9.1000000000000004E-3</v>
      </c>
      <c r="T12" s="5"/>
      <c r="U12" s="5"/>
      <c r="V12" s="5"/>
    </row>
    <row r="13" spans="1:22" ht="15.75" x14ac:dyDescent="0.25">
      <c r="A13" s="2" t="s">
        <v>14</v>
      </c>
      <c r="B13" s="8">
        <v>24222</v>
      </c>
      <c r="C13" s="9">
        <v>19939134</v>
      </c>
      <c r="D13" s="10">
        <v>4.6300000000000001E-2</v>
      </c>
      <c r="E13" s="5"/>
      <c r="F13" s="2" t="s">
        <v>14</v>
      </c>
      <c r="G13" s="8">
        <v>11480</v>
      </c>
      <c r="H13" s="9">
        <v>8241266</v>
      </c>
      <c r="I13" s="10">
        <v>6.2399999999999997E-2</v>
      </c>
      <c r="J13" s="5"/>
      <c r="K13" s="2" t="s">
        <v>14</v>
      </c>
      <c r="L13" s="8">
        <v>20058</v>
      </c>
      <c r="M13" s="9">
        <v>27159917</v>
      </c>
      <c r="N13" s="10">
        <v>9.3799999999999994E-2</v>
      </c>
      <c r="O13" s="5"/>
      <c r="P13" s="2" t="s">
        <v>14</v>
      </c>
      <c r="Q13" s="15">
        <v>3967</v>
      </c>
      <c r="R13" s="13">
        <v>4107643</v>
      </c>
      <c r="S13" s="14">
        <v>8.2100000000000006E-2</v>
      </c>
      <c r="T13" s="5"/>
      <c r="U13" s="5"/>
      <c r="V13" s="5"/>
    </row>
    <row r="14" spans="1:22" ht="15.75" x14ac:dyDescent="0.25">
      <c r="A14" s="2" t="s">
        <v>15</v>
      </c>
      <c r="B14" s="8">
        <v>10427</v>
      </c>
      <c r="C14" s="9">
        <v>7237350</v>
      </c>
      <c r="D14" s="10">
        <v>1.6799999999999999E-2</v>
      </c>
      <c r="E14" s="5"/>
      <c r="F14" s="2" t="s">
        <v>15</v>
      </c>
      <c r="G14" s="8">
        <v>2492</v>
      </c>
      <c r="H14" s="9">
        <v>1561464</v>
      </c>
      <c r="I14" s="10">
        <v>1.18E-2</v>
      </c>
      <c r="J14" s="5"/>
      <c r="K14" s="2" t="s">
        <v>15</v>
      </c>
      <c r="L14" s="8">
        <v>7060</v>
      </c>
      <c r="M14" s="9">
        <v>6709096</v>
      </c>
      <c r="N14" s="10">
        <v>2.3199999999999998E-2</v>
      </c>
      <c r="O14" s="5"/>
      <c r="P14" s="2" t="s">
        <v>15</v>
      </c>
      <c r="Q14" s="15">
        <v>1273</v>
      </c>
      <c r="R14" s="13">
        <v>1177725</v>
      </c>
      <c r="S14" s="14">
        <v>2.35E-2</v>
      </c>
      <c r="T14" s="5"/>
      <c r="U14" s="5"/>
      <c r="V14" s="5"/>
    </row>
    <row r="15" spans="1:22" ht="15.75" x14ac:dyDescent="0.25">
      <c r="A15" s="2" t="s">
        <v>16</v>
      </c>
      <c r="B15" s="8">
        <v>3189</v>
      </c>
      <c r="C15" s="9">
        <v>2652716</v>
      </c>
      <c r="D15" s="10">
        <v>6.1999999999999998E-3</v>
      </c>
      <c r="E15" s="5"/>
      <c r="F15" s="2" t="s">
        <v>16</v>
      </c>
      <c r="G15" s="8">
        <v>398</v>
      </c>
      <c r="H15" s="9">
        <v>162260</v>
      </c>
      <c r="I15" s="10">
        <v>1.1999999999999999E-3</v>
      </c>
      <c r="J15" s="5"/>
      <c r="K15" s="2" t="s">
        <v>16</v>
      </c>
      <c r="L15" s="11">
        <v>796</v>
      </c>
      <c r="M15" s="9">
        <v>453438</v>
      </c>
      <c r="N15" s="10">
        <v>1.6000000000000001E-3</v>
      </c>
      <c r="O15" s="5"/>
      <c r="P15" s="2" t="s">
        <v>16</v>
      </c>
      <c r="Q15" s="12">
        <v>73</v>
      </c>
      <c r="R15" s="13">
        <v>43045</v>
      </c>
      <c r="S15" s="14">
        <v>8.9999999999999998E-4</v>
      </c>
      <c r="T15" s="5"/>
      <c r="U15" s="5"/>
      <c r="V15" s="5"/>
    </row>
    <row r="16" spans="1:22" ht="15.75" x14ac:dyDescent="0.25">
      <c r="A16" s="2" t="s">
        <v>17</v>
      </c>
      <c r="B16" s="8">
        <v>1115</v>
      </c>
      <c r="C16" s="9">
        <v>565265</v>
      </c>
      <c r="D16" s="10">
        <v>1.2999999999999999E-3</v>
      </c>
      <c r="E16" s="5"/>
      <c r="F16" s="2" t="s">
        <v>17</v>
      </c>
      <c r="G16" s="8">
        <v>172</v>
      </c>
      <c r="H16" s="9">
        <v>95504</v>
      </c>
      <c r="I16" s="10">
        <v>6.9999999999999999E-4</v>
      </c>
      <c r="J16" s="5"/>
      <c r="K16" s="2" t="s">
        <v>17</v>
      </c>
      <c r="L16" s="11">
        <v>713</v>
      </c>
      <c r="M16" s="9">
        <v>562391</v>
      </c>
      <c r="N16" s="10">
        <v>1.9E-3</v>
      </c>
      <c r="O16" s="5"/>
      <c r="P16" s="2" t="s">
        <v>17</v>
      </c>
      <c r="Q16" s="12">
        <v>965</v>
      </c>
      <c r="R16" s="13">
        <v>654422</v>
      </c>
      <c r="S16" s="14">
        <v>1.3100000000000001E-2</v>
      </c>
      <c r="T16" s="5"/>
      <c r="U16" s="5"/>
      <c r="V16" s="5"/>
    </row>
    <row r="17" spans="1:22" ht="15.75" x14ac:dyDescent="0.25">
      <c r="A17" s="2" t="s">
        <v>18</v>
      </c>
      <c r="B17" s="8">
        <v>42919</v>
      </c>
      <c r="C17" s="9">
        <v>31383209</v>
      </c>
      <c r="D17" s="10">
        <v>7.2800000000000004E-2</v>
      </c>
      <c r="E17" s="5"/>
      <c r="F17" s="2" t="s">
        <v>18</v>
      </c>
      <c r="G17" s="8">
        <v>6213</v>
      </c>
      <c r="H17" s="9">
        <v>4670249</v>
      </c>
      <c r="I17" s="10">
        <v>3.5400000000000001E-2</v>
      </c>
      <c r="J17" s="5"/>
      <c r="K17" s="2" t="s">
        <v>18</v>
      </c>
      <c r="L17" s="8">
        <v>9829</v>
      </c>
      <c r="M17" s="9">
        <v>12000950</v>
      </c>
      <c r="N17" s="10">
        <v>4.1399999999999999E-2</v>
      </c>
      <c r="O17" s="5"/>
      <c r="P17" s="2" t="s">
        <v>18</v>
      </c>
      <c r="Q17" s="15">
        <v>1295</v>
      </c>
      <c r="R17" s="13">
        <v>1353190</v>
      </c>
      <c r="S17" s="14">
        <v>2.7E-2</v>
      </c>
      <c r="T17" s="5"/>
      <c r="U17" s="5"/>
      <c r="V17" s="5"/>
    </row>
    <row r="18" spans="1:22" ht="15.75" x14ac:dyDescent="0.25">
      <c r="A18" s="2" t="s">
        <v>19</v>
      </c>
      <c r="B18" s="8">
        <v>4064</v>
      </c>
      <c r="C18" s="9">
        <v>2324829</v>
      </c>
      <c r="D18" s="10">
        <v>5.4000000000000003E-3</v>
      </c>
      <c r="E18" s="5"/>
      <c r="F18" s="2" t="s">
        <v>19</v>
      </c>
      <c r="G18" s="8">
        <v>1132</v>
      </c>
      <c r="H18" s="9">
        <v>662333</v>
      </c>
      <c r="I18" s="10">
        <v>5.0000000000000001E-3</v>
      </c>
      <c r="J18" s="5"/>
      <c r="K18" s="2" t="s">
        <v>19</v>
      </c>
      <c r="L18" s="8">
        <v>2689</v>
      </c>
      <c r="M18" s="9">
        <v>2419311</v>
      </c>
      <c r="N18" s="10">
        <v>8.3999999999999995E-3</v>
      </c>
      <c r="O18" s="5"/>
      <c r="P18" s="2" t="s">
        <v>19</v>
      </c>
      <c r="Q18" s="12">
        <v>321</v>
      </c>
      <c r="R18" s="13">
        <v>253045</v>
      </c>
      <c r="S18" s="14">
        <v>5.1000000000000004E-3</v>
      </c>
      <c r="T18" s="5"/>
      <c r="U18" s="5"/>
      <c r="V18" s="5"/>
    </row>
    <row r="19" spans="1:22" ht="15.75" x14ac:dyDescent="0.25">
      <c r="A19" s="2" t="s">
        <v>20</v>
      </c>
      <c r="B19" s="8">
        <v>2960</v>
      </c>
      <c r="C19" s="9">
        <v>1447075</v>
      </c>
      <c r="D19" s="10">
        <v>3.3999999999999998E-3</v>
      </c>
      <c r="E19" s="5"/>
      <c r="F19" s="2" t="s">
        <v>20</v>
      </c>
      <c r="G19" s="8">
        <v>495</v>
      </c>
      <c r="H19" s="9">
        <v>332201</v>
      </c>
      <c r="I19" s="10">
        <v>2.5000000000000001E-3</v>
      </c>
      <c r="J19" s="5"/>
      <c r="K19" s="2" t="s">
        <v>20</v>
      </c>
      <c r="L19" s="8">
        <v>1269</v>
      </c>
      <c r="M19" s="9">
        <v>1015284</v>
      </c>
      <c r="N19" s="10">
        <v>3.5000000000000001E-3</v>
      </c>
      <c r="O19" s="5"/>
      <c r="P19" s="2" t="s">
        <v>20</v>
      </c>
      <c r="Q19" s="12">
        <v>256</v>
      </c>
      <c r="R19" s="13">
        <v>189140</v>
      </c>
      <c r="S19" s="14">
        <v>3.8E-3</v>
      </c>
      <c r="T19" s="5"/>
      <c r="U19" s="5"/>
      <c r="V19" s="5"/>
    </row>
    <row r="20" spans="1:22" ht="15.75" x14ac:dyDescent="0.25">
      <c r="A20" s="2" t="s">
        <v>21</v>
      </c>
      <c r="B20" s="8">
        <v>1978</v>
      </c>
      <c r="C20" s="9">
        <v>993288</v>
      </c>
      <c r="D20" s="10">
        <v>2.3E-3</v>
      </c>
      <c r="E20" s="5"/>
      <c r="F20" s="2" t="s">
        <v>21</v>
      </c>
      <c r="G20" s="8">
        <v>412</v>
      </c>
      <c r="H20" s="9">
        <v>201324</v>
      </c>
      <c r="I20" s="10">
        <v>1.5E-3</v>
      </c>
      <c r="J20" s="5"/>
      <c r="K20" s="2" t="s">
        <v>21</v>
      </c>
      <c r="L20" s="8">
        <v>2038</v>
      </c>
      <c r="M20" s="9">
        <v>1746085</v>
      </c>
      <c r="N20" s="10">
        <v>6.0000000000000001E-3</v>
      </c>
      <c r="O20" s="5"/>
      <c r="P20" s="2" t="s">
        <v>21</v>
      </c>
      <c r="Q20" s="12">
        <v>160</v>
      </c>
      <c r="R20" s="13">
        <v>129855</v>
      </c>
      <c r="S20" s="14">
        <v>2.5999999999999999E-3</v>
      </c>
      <c r="T20" s="5"/>
      <c r="U20" s="5"/>
      <c r="V20" s="5"/>
    </row>
    <row r="21" spans="1:22" ht="15.75" x14ac:dyDescent="0.25">
      <c r="A21" s="2" t="s">
        <v>22</v>
      </c>
      <c r="B21" s="8">
        <v>2985</v>
      </c>
      <c r="C21" s="9">
        <v>2138171</v>
      </c>
      <c r="D21" s="10">
        <v>5.0000000000000001E-3</v>
      </c>
      <c r="E21" s="5"/>
      <c r="F21" s="2" t="s">
        <v>22</v>
      </c>
      <c r="G21" s="8">
        <v>1109</v>
      </c>
      <c r="H21" s="9">
        <v>726529</v>
      </c>
      <c r="I21" s="10">
        <v>5.4999999999999997E-3</v>
      </c>
      <c r="J21" s="5"/>
      <c r="K21" s="2" t="s">
        <v>22</v>
      </c>
      <c r="L21" s="8">
        <v>1927</v>
      </c>
      <c r="M21" s="9">
        <v>1947090</v>
      </c>
      <c r="N21" s="10">
        <v>6.7000000000000002E-3</v>
      </c>
      <c r="O21" s="5"/>
      <c r="P21" s="2" t="s">
        <v>22</v>
      </c>
      <c r="Q21" s="12">
        <v>213</v>
      </c>
      <c r="R21" s="13">
        <v>187700</v>
      </c>
      <c r="S21" s="14">
        <v>3.8E-3</v>
      </c>
      <c r="T21" s="5"/>
      <c r="U21" s="5"/>
      <c r="V21" s="5"/>
    </row>
    <row r="22" spans="1:22" ht="15.75" x14ac:dyDescent="0.25">
      <c r="A22" s="2" t="s">
        <v>23</v>
      </c>
      <c r="B22" s="8">
        <v>1754</v>
      </c>
      <c r="C22" s="9">
        <v>1041022</v>
      </c>
      <c r="D22" s="10">
        <v>2.3999999999999998E-3</v>
      </c>
      <c r="E22" s="5"/>
      <c r="F22" s="2" t="s">
        <v>23</v>
      </c>
      <c r="G22" s="8">
        <v>961</v>
      </c>
      <c r="H22" s="9">
        <v>746702</v>
      </c>
      <c r="I22" s="10">
        <v>5.7000000000000002E-3</v>
      </c>
      <c r="J22" s="5"/>
      <c r="K22" s="2" t="s">
        <v>23</v>
      </c>
      <c r="L22" s="8">
        <v>3019</v>
      </c>
      <c r="M22" s="9">
        <v>3559525</v>
      </c>
      <c r="N22" s="10">
        <v>1.23E-2</v>
      </c>
      <c r="O22" s="5"/>
      <c r="P22" s="2" t="s">
        <v>23</v>
      </c>
      <c r="Q22" s="12">
        <v>221</v>
      </c>
      <c r="R22" s="13">
        <v>215125</v>
      </c>
      <c r="S22" s="14">
        <v>4.3E-3</v>
      </c>
      <c r="T22" s="5"/>
      <c r="U22" s="5"/>
      <c r="V22" s="5"/>
    </row>
    <row r="23" spans="1:22" ht="15.75" x14ac:dyDescent="0.25">
      <c r="A23" s="2" t="s">
        <v>24</v>
      </c>
      <c r="B23" s="8">
        <v>2766</v>
      </c>
      <c r="C23" s="9">
        <v>1874318</v>
      </c>
      <c r="D23" s="10">
        <v>4.3E-3</v>
      </c>
      <c r="E23" s="5"/>
      <c r="F23" s="2" t="s">
        <v>24</v>
      </c>
      <c r="G23" s="8">
        <v>389</v>
      </c>
      <c r="H23" s="9">
        <v>177967</v>
      </c>
      <c r="I23" s="10">
        <v>1.2999999999999999E-3</v>
      </c>
      <c r="J23" s="5"/>
      <c r="K23" s="2" t="s">
        <v>24</v>
      </c>
      <c r="L23" s="11">
        <v>707</v>
      </c>
      <c r="M23" s="9">
        <v>495224</v>
      </c>
      <c r="N23" s="10">
        <v>1.6999999999999999E-3</v>
      </c>
      <c r="O23" s="5"/>
      <c r="P23" s="2" t="s">
        <v>24</v>
      </c>
      <c r="Q23" s="12">
        <v>108</v>
      </c>
      <c r="R23" s="13">
        <v>92911</v>
      </c>
      <c r="S23" s="14">
        <v>1.9E-3</v>
      </c>
      <c r="T23" s="5"/>
      <c r="U23" s="5"/>
      <c r="V23" s="5"/>
    </row>
    <row r="24" spans="1:22" ht="15.75" x14ac:dyDescent="0.25">
      <c r="A24" s="2" t="s">
        <v>25</v>
      </c>
      <c r="B24" s="8">
        <v>23361</v>
      </c>
      <c r="C24" s="9">
        <v>16837661</v>
      </c>
      <c r="D24" s="10">
        <v>3.9100000000000003E-2</v>
      </c>
      <c r="E24" s="5"/>
      <c r="F24" s="2" t="s">
        <v>25</v>
      </c>
      <c r="G24" s="8">
        <v>6895</v>
      </c>
      <c r="H24" s="9">
        <v>4866139</v>
      </c>
      <c r="I24" s="10">
        <v>3.6799999999999999E-2</v>
      </c>
      <c r="J24" s="5"/>
      <c r="K24" s="2" t="s">
        <v>25</v>
      </c>
      <c r="L24" s="8">
        <v>5201</v>
      </c>
      <c r="M24" s="9">
        <v>5316000</v>
      </c>
      <c r="N24" s="10">
        <v>1.84E-2</v>
      </c>
      <c r="O24" s="5"/>
      <c r="P24" s="2" t="s">
        <v>25</v>
      </c>
      <c r="Q24" s="12">
        <v>852</v>
      </c>
      <c r="R24" s="13">
        <v>792922</v>
      </c>
      <c r="S24" s="14">
        <v>1.5800000000000002E-2</v>
      </c>
      <c r="T24" s="5"/>
      <c r="U24" s="5"/>
      <c r="V24" s="5"/>
    </row>
    <row r="25" spans="1:22" ht="15.75" x14ac:dyDescent="0.25">
      <c r="A25" s="2" t="s">
        <v>26</v>
      </c>
      <c r="B25" s="8">
        <v>30805</v>
      </c>
      <c r="C25" s="9">
        <v>24372817</v>
      </c>
      <c r="D25" s="10">
        <v>5.6500000000000002E-2</v>
      </c>
      <c r="E25" s="5"/>
      <c r="F25" s="2" t="s">
        <v>26</v>
      </c>
      <c r="G25" s="8">
        <v>7132</v>
      </c>
      <c r="H25" s="9">
        <v>4352588</v>
      </c>
      <c r="I25" s="10">
        <v>3.3000000000000002E-2</v>
      </c>
      <c r="J25" s="5"/>
      <c r="K25" s="2" t="s">
        <v>26</v>
      </c>
      <c r="L25" s="8">
        <v>5490</v>
      </c>
      <c r="M25" s="9">
        <v>6097728</v>
      </c>
      <c r="N25" s="10">
        <v>2.1100000000000001E-2</v>
      </c>
      <c r="O25" s="5"/>
      <c r="P25" s="2" t="s">
        <v>26</v>
      </c>
      <c r="Q25" s="15">
        <v>4090</v>
      </c>
      <c r="R25" s="13">
        <v>4221536</v>
      </c>
      <c r="S25" s="14">
        <v>8.4400000000000003E-2</v>
      </c>
      <c r="T25" s="5"/>
      <c r="U25" s="5"/>
      <c r="V25" s="5"/>
    </row>
    <row r="26" spans="1:22" ht="15.75" x14ac:dyDescent="0.25">
      <c r="A26" s="2" t="s">
        <v>27</v>
      </c>
      <c r="B26" s="8">
        <v>9247</v>
      </c>
      <c r="C26" s="9">
        <v>5507718</v>
      </c>
      <c r="D26" s="10">
        <v>1.2800000000000001E-2</v>
      </c>
      <c r="E26" s="5"/>
      <c r="F26" s="2" t="s">
        <v>27</v>
      </c>
      <c r="G26" s="8">
        <v>1900</v>
      </c>
      <c r="H26" s="9">
        <v>1078988</v>
      </c>
      <c r="I26" s="10">
        <v>8.2000000000000007E-3</v>
      </c>
      <c r="J26" s="5"/>
      <c r="K26" s="2" t="s">
        <v>27</v>
      </c>
      <c r="L26" s="8">
        <v>5896</v>
      </c>
      <c r="M26" s="9">
        <v>7560270</v>
      </c>
      <c r="N26" s="10">
        <v>2.6100000000000002E-2</v>
      </c>
      <c r="O26" s="5"/>
      <c r="P26" s="2" t="s">
        <v>27</v>
      </c>
      <c r="Q26" s="15">
        <v>2197</v>
      </c>
      <c r="R26" s="13">
        <v>2190536</v>
      </c>
      <c r="S26" s="14">
        <v>4.3799999999999999E-2</v>
      </c>
      <c r="T26" s="5"/>
      <c r="U26" s="5"/>
      <c r="V26" s="5"/>
    </row>
    <row r="27" spans="1:22" ht="15.75" x14ac:dyDescent="0.25">
      <c r="A27" s="2" t="s">
        <v>28</v>
      </c>
      <c r="B27" s="8">
        <v>8002</v>
      </c>
      <c r="C27" s="9">
        <v>5414270</v>
      </c>
      <c r="D27" s="10">
        <v>1.26E-2</v>
      </c>
      <c r="E27" s="5"/>
      <c r="F27" s="2" t="s">
        <v>28</v>
      </c>
      <c r="G27" s="8">
        <v>1796</v>
      </c>
      <c r="H27" s="9">
        <v>978717</v>
      </c>
      <c r="I27" s="10">
        <v>7.4000000000000003E-3</v>
      </c>
      <c r="J27" s="5"/>
      <c r="K27" s="2" t="s">
        <v>28</v>
      </c>
      <c r="L27" s="8">
        <v>3412</v>
      </c>
      <c r="M27" s="9">
        <v>3365734</v>
      </c>
      <c r="N27" s="10">
        <v>1.1599999999999999E-2</v>
      </c>
      <c r="O27" s="5"/>
      <c r="P27" s="2" t="s">
        <v>28</v>
      </c>
      <c r="Q27" s="12">
        <v>205</v>
      </c>
      <c r="R27" s="13">
        <v>156140</v>
      </c>
      <c r="S27" s="14">
        <v>3.0999999999999999E-3</v>
      </c>
      <c r="T27" s="5"/>
      <c r="U27" s="5"/>
      <c r="V27" s="5"/>
    </row>
    <row r="28" spans="1:22" ht="15.75" x14ac:dyDescent="0.25">
      <c r="A28" s="2" t="s">
        <v>29</v>
      </c>
      <c r="B28" s="11">
        <v>919</v>
      </c>
      <c r="C28" s="9">
        <v>580860</v>
      </c>
      <c r="D28" s="10">
        <v>1.2999999999999999E-3</v>
      </c>
      <c r="E28" s="5"/>
      <c r="F28" s="2" t="s">
        <v>29</v>
      </c>
      <c r="G28" s="8">
        <v>275</v>
      </c>
      <c r="H28" s="9">
        <v>135304</v>
      </c>
      <c r="I28" s="10">
        <v>1E-3</v>
      </c>
      <c r="J28" s="5"/>
      <c r="K28" s="2" t="s">
        <v>29</v>
      </c>
      <c r="L28" s="8">
        <v>1848</v>
      </c>
      <c r="M28" s="9">
        <v>1854736</v>
      </c>
      <c r="N28" s="10">
        <v>6.4000000000000003E-3</v>
      </c>
      <c r="O28" s="5"/>
      <c r="P28" s="2" t="s">
        <v>29</v>
      </c>
      <c r="Q28" s="12">
        <v>59</v>
      </c>
      <c r="R28" s="13">
        <v>46900</v>
      </c>
      <c r="S28" s="14">
        <v>8.9999999999999998E-4</v>
      </c>
      <c r="T28" s="5"/>
      <c r="U28" s="5"/>
      <c r="V28" s="5"/>
    </row>
    <row r="29" spans="1:22" ht="15.75" x14ac:dyDescent="0.25">
      <c r="A29" s="2" t="s">
        <v>30</v>
      </c>
      <c r="B29" s="8">
        <v>6000</v>
      </c>
      <c r="C29" s="9">
        <v>4072702</v>
      </c>
      <c r="D29" s="10">
        <v>9.4000000000000004E-3</v>
      </c>
      <c r="E29" s="5"/>
      <c r="F29" s="2" t="s">
        <v>30</v>
      </c>
      <c r="G29" s="8">
        <v>1715</v>
      </c>
      <c r="H29" s="9">
        <v>996302</v>
      </c>
      <c r="I29" s="10">
        <v>7.4999999999999997E-3</v>
      </c>
      <c r="J29" s="5"/>
      <c r="K29" s="2" t="s">
        <v>30</v>
      </c>
      <c r="L29" s="8">
        <v>3776</v>
      </c>
      <c r="M29" s="9">
        <v>4279959</v>
      </c>
      <c r="N29" s="10">
        <v>1.4800000000000001E-2</v>
      </c>
      <c r="O29" s="5"/>
      <c r="P29" s="2" t="s">
        <v>30</v>
      </c>
      <c r="Q29" s="12">
        <v>906</v>
      </c>
      <c r="R29" s="13">
        <v>872098</v>
      </c>
      <c r="S29" s="14">
        <v>1.7399999999999999E-2</v>
      </c>
      <c r="T29" s="5"/>
      <c r="U29" s="5"/>
      <c r="V29" s="5"/>
    </row>
    <row r="30" spans="1:22" ht="15.75" x14ac:dyDescent="0.25">
      <c r="A30" s="2" t="s">
        <v>31</v>
      </c>
      <c r="B30" s="8">
        <v>1465</v>
      </c>
      <c r="C30" s="9">
        <v>712402</v>
      </c>
      <c r="D30" s="10">
        <v>1.6999999999999999E-3</v>
      </c>
      <c r="E30" s="5"/>
      <c r="F30" s="2" t="s">
        <v>31</v>
      </c>
      <c r="G30" s="8">
        <v>313</v>
      </c>
      <c r="H30" s="9">
        <v>165987</v>
      </c>
      <c r="I30" s="10">
        <v>1.2999999999999999E-3</v>
      </c>
      <c r="J30" s="5"/>
      <c r="K30" s="2" t="s">
        <v>31</v>
      </c>
      <c r="L30" s="11">
        <v>673</v>
      </c>
      <c r="M30" s="9">
        <v>432874</v>
      </c>
      <c r="N30" s="10">
        <v>1.5E-3</v>
      </c>
      <c r="O30" s="5"/>
      <c r="P30" s="2" t="s">
        <v>31</v>
      </c>
      <c r="Q30" s="12">
        <v>102</v>
      </c>
      <c r="R30" s="13">
        <v>61505</v>
      </c>
      <c r="S30" s="14">
        <v>1.1999999999999999E-3</v>
      </c>
      <c r="T30" s="5"/>
      <c r="U30" s="5"/>
      <c r="V30" s="5"/>
    </row>
    <row r="31" spans="1:22" ht="15.75" x14ac:dyDescent="0.25">
      <c r="A31" s="2" t="s">
        <v>32</v>
      </c>
      <c r="B31" s="8">
        <v>1060</v>
      </c>
      <c r="C31" s="9">
        <v>643020</v>
      </c>
      <c r="D31" s="10">
        <v>1.5E-3</v>
      </c>
      <c r="E31" s="5"/>
      <c r="F31" s="2" t="s">
        <v>32</v>
      </c>
      <c r="G31" s="8">
        <v>442</v>
      </c>
      <c r="H31" s="9">
        <v>249785</v>
      </c>
      <c r="I31" s="10">
        <v>1.9E-3</v>
      </c>
      <c r="J31" s="5"/>
      <c r="K31" s="2" t="s">
        <v>32</v>
      </c>
      <c r="L31" s="11">
        <v>921</v>
      </c>
      <c r="M31" s="9">
        <v>971566</v>
      </c>
      <c r="N31" s="10">
        <v>3.3999999999999998E-3</v>
      </c>
      <c r="O31" s="5"/>
      <c r="P31" s="2" t="s">
        <v>32</v>
      </c>
      <c r="Q31" s="12">
        <v>104</v>
      </c>
      <c r="R31" s="13">
        <v>89050</v>
      </c>
      <c r="S31" s="14">
        <v>1.8E-3</v>
      </c>
      <c r="T31" s="5"/>
      <c r="U31" s="5"/>
      <c r="V31" s="5"/>
    </row>
    <row r="32" spans="1:22" ht="15.75" x14ac:dyDescent="0.25">
      <c r="A32" s="2" t="s">
        <v>33</v>
      </c>
      <c r="B32" s="8">
        <v>2658</v>
      </c>
      <c r="C32" s="9">
        <v>1743649</v>
      </c>
      <c r="D32" s="10">
        <v>4.0000000000000001E-3</v>
      </c>
      <c r="E32" s="5"/>
      <c r="F32" s="2" t="s">
        <v>33</v>
      </c>
      <c r="G32" s="8">
        <v>1042</v>
      </c>
      <c r="H32" s="9">
        <v>642508</v>
      </c>
      <c r="I32" s="10">
        <v>4.8999999999999998E-3</v>
      </c>
      <c r="J32" s="5"/>
      <c r="K32" s="2" t="s">
        <v>33</v>
      </c>
      <c r="L32" s="8">
        <v>2289</v>
      </c>
      <c r="M32" s="9">
        <v>3804558</v>
      </c>
      <c r="N32" s="10">
        <v>1.3100000000000001E-2</v>
      </c>
      <c r="O32" s="5"/>
      <c r="P32" s="2" t="s">
        <v>33</v>
      </c>
      <c r="Q32" s="15">
        <v>1043</v>
      </c>
      <c r="R32" s="13">
        <v>892390</v>
      </c>
      <c r="S32" s="14">
        <v>1.78E-2</v>
      </c>
      <c r="T32" s="5"/>
      <c r="U32" s="5"/>
      <c r="V32" s="5"/>
    </row>
    <row r="33" spans="1:22" ht="15.75" x14ac:dyDescent="0.25">
      <c r="A33" s="2" t="s">
        <v>34</v>
      </c>
      <c r="B33" s="8">
        <v>3391</v>
      </c>
      <c r="C33" s="9">
        <v>1858854</v>
      </c>
      <c r="D33" s="10">
        <v>4.3E-3</v>
      </c>
      <c r="E33" s="5"/>
      <c r="F33" s="2" t="s">
        <v>34</v>
      </c>
      <c r="G33" s="8">
        <v>591</v>
      </c>
      <c r="H33" s="9">
        <v>285541</v>
      </c>
      <c r="I33" s="10">
        <v>2.2000000000000001E-3</v>
      </c>
      <c r="J33" s="5"/>
      <c r="K33" s="2" t="s">
        <v>34</v>
      </c>
      <c r="L33" s="8">
        <v>1376</v>
      </c>
      <c r="M33" s="9">
        <v>1057067</v>
      </c>
      <c r="N33" s="10">
        <v>3.7000000000000002E-3</v>
      </c>
      <c r="O33" s="5"/>
      <c r="P33" s="2" t="s">
        <v>34</v>
      </c>
      <c r="Q33" s="12">
        <v>373</v>
      </c>
      <c r="R33" s="13">
        <v>301135</v>
      </c>
      <c r="S33" s="14">
        <v>6.0000000000000001E-3</v>
      </c>
      <c r="T33" s="5"/>
      <c r="U33" s="5"/>
      <c r="V33" s="5"/>
    </row>
    <row r="34" spans="1:22" ht="15.75" x14ac:dyDescent="0.25">
      <c r="A34" s="2" t="s">
        <v>35</v>
      </c>
      <c r="B34" s="8">
        <v>16160</v>
      </c>
      <c r="C34" s="9">
        <v>12188520</v>
      </c>
      <c r="D34" s="10">
        <v>2.8299999999999999E-2</v>
      </c>
      <c r="E34" s="5"/>
      <c r="F34" s="2" t="s">
        <v>35</v>
      </c>
      <c r="G34" s="8">
        <v>7990</v>
      </c>
      <c r="H34" s="9">
        <v>5965889</v>
      </c>
      <c r="I34" s="10">
        <v>4.5199999999999997E-2</v>
      </c>
      <c r="J34" s="5"/>
      <c r="K34" s="2" t="s">
        <v>35</v>
      </c>
      <c r="L34" s="8">
        <v>7060</v>
      </c>
      <c r="M34" s="9">
        <v>7761919</v>
      </c>
      <c r="N34" s="10">
        <v>2.6800000000000001E-2</v>
      </c>
      <c r="O34" s="5"/>
      <c r="P34" s="2" t="s">
        <v>35</v>
      </c>
      <c r="Q34" s="12">
        <v>649</v>
      </c>
      <c r="R34" s="13">
        <v>632685</v>
      </c>
      <c r="S34" s="14">
        <v>1.26E-2</v>
      </c>
      <c r="T34" s="5"/>
      <c r="U34" s="5"/>
      <c r="V34" s="5"/>
    </row>
    <row r="35" spans="1:22" ht="15.75" x14ac:dyDescent="0.25">
      <c r="A35" s="2" t="s">
        <v>36</v>
      </c>
      <c r="B35" s="8">
        <v>5269</v>
      </c>
      <c r="C35" s="9">
        <v>3543232</v>
      </c>
      <c r="D35" s="10">
        <v>8.2000000000000007E-3</v>
      </c>
      <c r="E35" s="5"/>
      <c r="F35" s="2" t="s">
        <v>36</v>
      </c>
      <c r="G35" s="8">
        <v>1038</v>
      </c>
      <c r="H35" s="9">
        <v>706255</v>
      </c>
      <c r="I35" s="10">
        <v>5.3E-3</v>
      </c>
      <c r="J35" s="5"/>
      <c r="K35" s="2" t="s">
        <v>36</v>
      </c>
      <c r="L35" s="8">
        <v>1541</v>
      </c>
      <c r="M35" s="9">
        <v>1295845</v>
      </c>
      <c r="N35" s="10">
        <v>4.4999999999999997E-3</v>
      </c>
      <c r="O35" s="5"/>
      <c r="P35" s="2" t="s">
        <v>36</v>
      </c>
      <c r="Q35" s="12">
        <v>128</v>
      </c>
      <c r="R35" s="13">
        <v>72975</v>
      </c>
      <c r="S35" s="14">
        <v>1.5E-3</v>
      </c>
      <c r="T35" s="5"/>
      <c r="U35" s="5"/>
      <c r="V35" s="5"/>
    </row>
    <row r="36" spans="1:22" ht="15.75" x14ac:dyDescent="0.25">
      <c r="A36" s="2" t="s">
        <v>37</v>
      </c>
      <c r="B36" s="8">
        <v>68913</v>
      </c>
      <c r="C36" s="9">
        <v>57647216</v>
      </c>
      <c r="D36" s="10">
        <v>0.13370000000000001</v>
      </c>
      <c r="E36" s="5"/>
      <c r="F36" s="2" t="s">
        <v>37</v>
      </c>
      <c r="G36" s="8">
        <v>34484</v>
      </c>
      <c r="H36" s="9">
        <v>26504433</v>
      </c>
      <c r="I36" s="10">
        <v>0.20069999999999999</v>
      </c>
      <c r="J36" s="5"/>
      <c r="K36" s="2" t="s">
        <v>37</v>
      </c>
      <c r="L36" s="8">
        <v>15461</v>
      </c>
      <c r="M36" s="9">
        <v>23430285</v>
      </c>
      <c r="N36" s="10">
        <v>8.09E-2</v>
      </c>
      <c r="O36" s="5"/>
      <c r="P36" s="2" t="s">
        <v>37</v>
      </c>
      <c r="Q36" s="15">
        <v>2286</v>
      </c>
      <c r="R36" s="13">
        <v>2762119</v>
      </c>
      <c r="S36" s="14">
        <v>5.5199999999999999E-2</v>
      </c>
      <c r="T36" s="5"/>
      <c r="U36" s="5"/>
      <c r="V36" s="5"/>
    </row>
    <row r="37" spans="1:22" ht="15.75" x14ac:dyDescent="0.25">
      <c r="A37" s="2" t="s">
        <v>38</v>
      </c>
      <c r="B37" s="8">
        <v>10690</v>
      </c>
      <c r="C37" s="9">
        <v>6302910</v>
      </c>
      <c r="D37" s="10">
        <v>1.46E-2</v>
      </c>
      <c r="E37" s="5"/>
      <c r="F37" s="2" t="s">
        <v>38</v>
      </c>
      <c r="G37" s="8">
        <v>2597</v>
      </c>
      <c r="H37" s="9">
        <v>1673139</v>
      </c>
      <c r="I37" s="10">
        <v>1.2699999999999999E-2</v>
      </c>
      <c r="J37" s="5"/>
      <c r="K37" s="2" t="s">
        <v>38</v>
      </c>
      <c r="L37" s="8">
        <v>4898</v>
      </c>
      <c r="M37" s="9">
        <v>4307525</v>
      </c>
      <c r="N37" s="10">
        <v>1.49E-2</v>
      </c>
      <c r="O37" s="5"/>
      <c r="P37" s="2" t="s">
        <v>38</v>
      </c>
      <c r="Q37" s="12">
        <v>481</v>
      </c>
      <c r="R37" s="13">
        <v>373373</v>
      </c>
      <c r="S37" s="14">
        <v>7.4999999999999997E-3</v>
      </c>
      <c r="T37" s="5"/>
      <c r="U37" s="5"/>
      <c r="V37" s="5"/>
    </row>
    <row r="38" spans="1:22" ht="15.75" x14ac:dyDescent="0.25">
      <c r="A38" s="2" t="s">
        <v>39</v>
      </c>
      <c r="B38" s="11">
        <v>225</v>
      </c>
      <c r="C38" s="9">
        <v>106882</v>
      </c>
      <c r="D38" s="10">
        <v>2.0000000000000001E-4</v>
      </c>
      <c r="E38" s="5"/>
      <c r="F38" s="2" t="s">
        <v>39</v>
      </c>
      <c r="G38" s="8">
        <v>55</v>
      </c>
      <c r="H38" s="9">
        <v>23140</v>
      </c>
      <c r="I38" s="10">
        <v>2.0000000000000001E-4</v>
      </c>
      <c r="J38" s="5"/>
      <c r="K38" s="2" t="s">
        <v>39</v>
      </c>
      <c r="L38" s="11">
        <v>336</v>
      </c>
      <c r="M38" s="9">
        <v>191270</v>
      </c>
      <c r="N38" s="10">
        <v>6.9999999999999999E-4</v>
      </c>
      <c r="O38" s="5"/>
      <c r="P38" s="2" t="s">
        <v>39</v>
      </c>
      <c r="Q38" s="12">
        <v>13</v>
      </c>
      <c r="R38" s="13">
        <v>6400</v>
      </c>
      <c r="S38" s="14">
        <v>1E-4</v>
      </c>
      <c r="T38" s="5"/>
      <c r="U38" s="5"/>
      <c r="V38" s="5"/>
    </row>
    <row r="39" spans="1:22" ht="15.75" x14ac:dyDescent="0.25">
      <c r="A39" s="2" t="s">
        <v>40</v>
      </c>
      <c r="B39" s="8">
        <v>8867</v>
      </c>
      <c r="C39" s="9">
        <v>5055724</v>
      </c>
      <c r="D39" s="10">
        <v>1.17E-2</v>
      </c>
      <c r="E39" s="5"/>
      <c r="F39" s="2" t="s">
        <v>40</v>
      </c>
      <c r="G39" s="8">
        <v>2560</v>
      </c>
      <c r="H39" s="9">
        <v>1527063</v>
      </c>
      <c r="I39" s="10">
        <v>1.1599999999999999E-2</v>
      </c>
      <c r="J39" s="5"/>
      <c r="K39" s="2" t="s">
        <v>40</v>
      </c>
      <c r="L39" s="8">
        <v>7172</v>
      </c>
      <c r="M39" s="9">
        <v>9331124</v>
      </c>
      <c r="N39" s="10">
        <v>3.2199999999999999E-2</v>
      </c>
      <c r="O39" s="5"/>
      <c r="P39" s="2" t="s">
        <v>40</v>
      </c>
      <c r="Q39" s="15">
        <v>1434</v>
      </c>
      <c r="R39" s="13">
        <v>1431530</v>
      </c>
      <c r="S39" s="14">
        <v>2.86E-2</v>
      </c>
      <c r="T39" s="5"/>
      <c r="U39" s="5"/>
      <c r="V39" s="5"/>
    </row>
    <row r="40" spans="1:22" ht="15.75" x14ac:dyDescent="0.25">
      <c r="A40" s="2" t="s">
        <v>41</v>
      </c>
      <c r="B40" s="8">
        <v>2005</v>
      </c>
      <c r="C40" s="9">
        <v>1287914</v>
      </c>
      <c r="D40" s="10">
        <v>3.0000000000000001E-3</v>
      </c>
      <c r="E40" s="5"/>
      <c r="F40" s="2" t="s">
        <v>41</v>
      </c>
      <c r="G40" s="8">
        <v>1077</v>
      </c>
      <c r="H40" s="9">
        <v>680327</v>
      </c>
      <c r="I40" s="10">
        <v>5.1999999999999998E-3</v>
      </c>
      <c r="J40" s="5"/>
      <c r="K40" s="2" t="s">
        <v>41</v>
      </c>
      <c r="L40" s="8">
        <v>3167</v>
      </c>
      <c r="M40" s="9">
        <v>3144387</v>
      </c>
      <c r="N40" s="10">
        <v>1.09E-2</v>
      </c>
      <c r="O40" s="5"/>
      <c r="P40" s="2" t="s">
        <v>41</v>
      </c>
      <c r="Q40" s="12">
        <v>196</v>
      </c>
      <c r="R40" s="13">
        <v>145795</v>
      </c>
      <c r="S40" s="14">
        <v>2.8999999999999998E-3</v>
      </c>
      <c r="T40" s="5"/>
      <c r="U40" s="5"/>
      <c r="V40" s="5"/>
    </row>
    <row r="41" spans="1:22" ht="15.75" x14ac:dyDescent="0.25">
      <c r="A41" s="2" t="s">
        <v>42</v>
      </c>
      <c r="B41" s="8">
        <v>8651</v>
      </c>
      <c r="C41" s="9">
        <v>4624104</v>
      </c>
      <c r="D41" s="10">
        <v>1.0699999999999999E-2</v>
      </c>
      <c r="E41" s="5"/>
      <c r="F41" s="2" t="s">
        <v>42</v>
      </c>
      <c r="G41" s="8">
        <v>1477</v>
      </c>
      <c r="H41" s="9">
        <v>646281</v>
      </c>
      <c r="I41" s="10">
        <v>4.8999999999999998E-3</v>
      </c>
      <c r="J41" s="5"/>
      <c r="K41" s="2" t="s">
        <v>42</v>
      </c>
      <c r="L41" s="8">
        <v>1979</v>
      </c>
      <c r="M41" s="9">
        <v>1655783</v>
      </c>
      <c r="N41" s="10">
        <v>5.7000000000000002E-3</v>
      </c>
      <c r="O41" s="5"/>
      <c r="P41" s="2" t="s">
        <v>42</v>
      </c>
      <c r="Q41" s="12">
        <v>561</v>
      </c>
      <c r="R41" s="13">
        <v>439985</v>
      </c>
      <c r="S41" s="14">
        <v>8.8000000000000005E-3</v>
      </c>
      <c r="T41" s="5"/>
      <c r="U41" s="5"/>
      <c r="V41" s="5"/>
    </row>
    <row r="42" spans="1:22" ht="15.75" x14ac:dyDescent="0.25">
      <c r="A42" s="2" t="s">
        <v>43</v>
      </c>
      <c r="B42" s="8">
        <v>17732</v>
      </c>
      <c r="C42" s="9">
        <v>12073056</v>
      </c>
      <c r="D42" s="10">
        <v>2.8000000000000001E-2</v>
      </c>
      <c r="E42" s="5"/>
      <c r="F42" s="2" t="s">
        <v>43</v>
      </c>
      <c r="G42" s="8">
        <v>6310</v>
      </c>
      <c r="H42" s="9">
        <v>4139378</v>
      </c>
      <c r="I42" s="10">
        <v>3.1300000000000001E-2</v>
      </c>
      <c r="J42" s="5"/>
      <c r="K42" s="2" t="s">
        <v>43</v>
      </c>
      <c r="L42" s="8">
        <v>8190</v>
      </c>
      <c r="M42" s="9">
        <v>9131828</v>
      </c>
      <c r="N42" s="10">
        <v>3.15E-2</v>
      </c>
      <c r="O42" s="5"/>
      <c r="P42" s="2" t="s">
        <v>43</v>
      </c>
      <c r="Q42" s="12">
        <v>718</v>
      </c>
      <c r="R42" s="13">
        <v>658605</v>
      </c>
      <c r="S42" s="14">
        <v>1.32E-2</v>
      </c>
      <c r="T42" s="5"/>
      <c r="U42" s="5"/>
      <c r="V42" s="5"/>
    </row>
    <row r="43" spans="1:22" ht="15.75" x14ac:dyDescent="0.25">
      <c r="A43" s="2" t="s">
        <v>44</v>
      </c>
      <c r="B43" s="8">
        <v>2122</v>
      </c>
      <c r="C43" s="9">
        <v>1218751</v>
      </c>
      <c r="D43" s="10">
        <v>2.8E-3</v>
      </c>
      <c r="E43" s="5"/>
      <c r="F43" s="2" t="s">
        <v>44</v>
      </c>
      <c r="G43" s="8">
        <v>755</v>
      </c>
      <c r="H43" s="9">
        <v>538329</v>
      </c>
      <c r="I43" s="10">
        <v>4.1000000000000003E-3</v>
      </c>
      <c r="J43" s="5"/>
      <c r="K43" s="2" t="s">
        <v>44</v>
      </c>
      <c r="L43" s="11">
        <v>561</v>
      </c>
      <c r="M43" s="9">
        <v>382405</v>
      </c>
      <c r="N43" s="10">
        <v>1.2999999999999999E-3</v>
      </c>
      <c r="O43" s="5"/>
      <c r="P43" s="2" t="s">
        <v>44</v>
      </c>
      <c r="Q43" s="12">
        <v>119</v>
      </c>
      <c r="R43" s="13">
        <v>120134</v>
      </c>
      <c r="S43" s="14">
        <v>2.3999999999999998E-3</v>
      </c>
      <c r="T43" s="5"/>
      <c r="U43" s="5"/>
      <c r="V43" s="5"/>
    </row>
    <row r="44" spans="1:22" ht="15.75" x14ac:dyDescent="0.25">
      <c r="A44" s="2" t="s">
        <v>45</v>
      </c>
      <c r="B44" s="8">
        <v>2905</v>
      </c>
      <c r="C44" s="9">
        <v>1633406</v>
      </c>
      <c r="D44" s="10">
        <v>3.8E-3</v>
      </c>
      <c r="E44" s="5"/>
      <c r="F44" s="2" t="s">
        <v>45</v>
      </c>
      <c r="G44" s="8">
        <v>724</v>
      </c>
      <c r="H44" s="9">
        <v>375775</v>
      </c>
      <c r="I44" s="10">
        <v>2.8E-3</v>
      </c>
      <c r="J44" s="5"/>
      <c r="K44" s="2" t="s">
        <v>45</v>
      </c>
      <c r="L44" s="8">
        <v>3649</v>
      </c>
      <c r="M44" s="9">
        <v>2821642</v>
      </c>
      <c r="N44" s="10">
        <v>9.7000000000000003E-3</v>
      </c>
      <c r="O44" s="5"/>
      <c r="P44" s="2" t="s">
        <v>45</v>
      </c>
      <c r="Q44" s="12">
        <v>524</v>
      </c>
      <c r="R44" s="13">
        <v>380715</v>
      </c>
      <c r="S44" s="14">
        <v>7.6E-3</v>
      </c>
      <c r="T44" s="5"/>
      <c r="U44" s="5"/>
      <c r="V44" s="5"/>
    </row>
    <row r="45" spans="1:22" ht="15.75" x14ac:dyDescent="0.25">
      <c r="A45" s="2" t="s">
        <v>46</v>
      </c>
      <c r="B45" s="11">
        <v>404</v>
      </c>
      <c r="C45" s="9">
        <v>265380</v>
      </c>
      <c r="D45" s="10">
        <v>5.9999999999999995E-4</v>
      </c>
      <c r="E45" s="5"/>
      <c r="F45" s="2" t="s">
        <v>46</v>
      </c>
      <c r="G45" s="8">
        <v>113</v>
      </c>
      <c r="H45" s="9">
        <v>53989</v>
      </c>
      <c r="I45" s="10">
        <v>4.0000000000000002E-4</v>
      </c>
      <c r="J45" s="5"/>
      <c r="K45" s="2" t="s">
        <v>46</v>
      </c>
      <c r="L45" s="11">
        <v>470</v>
      </c>
      <c r="M45" s="9">
        <v>529032</v>
      </c>
      <c r="N45" s="10">
        <v>1.8E-3</v>
      </c>
      <c r="O45" s="5"/>
      <c r="P45" s="2" t="s">
        <v>46</v>
      </c>
      <c r="Q45" s="12">
        <v>69</v>
      </c>
      <c r="R45" s="13">
        <v>71900</v>
      </c>
      <c r="S45" s="14">
        <v>1.4E-3</v>
      </c>
      <c r="T45" s="5"/>
      <c r="U45" s="5"/>
      <c r="V45" s="5"/>
    </row>
    <row r="46" spans="1:22" ht="15.75" x14ac:dyDescent="0.25">
      <c r="A46" s="2" t="s">
        <v>47</v>
      </c>
      <c r="B46" s="8">
        <v>4452</v>
      </c>
      <c r="C46" s="9">
        <v>2560598</v>
      </c>
      <c r="D46" s="10">
        <v>5.8999999999999999E-3</v>
      </c>
      <c r="E46" s="5"/>
      <c r="F46" s="2" t="s">
        <v>47</v>
      </c>
      <c r="G46" s="8">
        <v>1192</v>
      </c>
      <c r="H46" s="9">
        <v>648380</v>
      </c>
      <c r="I46" s="10">
        <v>4.8999999999999998E-3</v>
      </c>
      <c r="J46" s="5"/>
      <c r="K46" s="2" t="s">
        <v>47</v>
      </c>
      <c r="L46" s="8">
        <v>3865</v>
      </c>
      <c r="M46" s="9">
        <v>4178999</v>
      </c>
      <c r="N46" s="10">
        <v>1.44E-2</v>
      </c>
      <c r="O46" s="5"/>
      <c r="P46" s="2" t="s">
        <v>47</v>
      </c>
      <c r="Q46" s="12">
        <v>555</v>
      </c>
      <c r="R46" s="13">
        <v>578657</v>
      </c>
      <c r="S46" s="14">
        <v>1.1599999999999999E-2</v>
      </c>
      <c r="T46" s="5"/>
      <c r="U46" s="5"/>
      <c r="V46" s="5"/>
    </row>
    <row r="47" spans="1:22" ht="15.75" x14ac:dyDescent="0.25">
      <c r="A47" s="2" t="s">
        <v>48</v>
      </c>
      <c r="B47" s="8">
        <v>25120</v>
      </c>
      <c r="C47" s="9">
        <v>17830108</v>
      </c>
      <c r="D47" s="10">
        <v>4.1399999999999999E-2</v>
      </c>
      <c r="E47" s="5"/>
      <c r="F47" s="2" t="s">
        <v>48</v>
      </c>
      <c r="G47" s="8">
        <v>10411</v>
      </c>
      <c r="H47" s="9">
        <v>6974436</v>
      </c>
      <c r="I47" s="10">
        <v>5.28E-2</v>
      </c>
      <c r="J47" s="5"/>
      <c r="K47" s="2" t="s">
        <v>48</v>
      </c>
      <c r="L47" s="8">
        <v>24973</v>
      </c>
      <c r="M47" s="9">
        <v>30532903</v>
      </c>
      <c r="N47" s="10">
        <v>0.1055</v>
      </c>
      <c r="O47" s="5"/>
      <c r="P47" s="2" t="s">
        <v>48</v>
      </c>
      <c r="Q47" s="15">
        <v>3471</v>
      </c>
      <c r="R47" s="13">
        <v>3077479</v>
      </c>
      <c r="S47" s="14">
        <v>6.1499999999999999E-2</v>
      </c>
      <c r="T47" s="5"/>
      <c r="U47" s="5"/>
      <c r="V47" s="5"/>
    </row>
    <row r="48" spans="1:22" ht="15.75" x14ac:dyDescent="0.25">
      <c r="A48" s="2" t="s">
        <v>49</v>
      </c>
      <c r="B48" s="8">
        <v>2056</v>
      </c>
      <c r="C48" s="9">
        <v>1208216</v>
      </c>
      <c r="D48" s="10">
        <v>2.8E-3</v>
      </c>
      <c r="E48" s="5"/>
      <c r="F48" s="2" t="s">
        <v>49</v>
      </c>
      <c r="G48" s="8">
        <v>627</v>
      </c>
      <c r="H48" s="9">
        <v>424994</v>
      </c>
      <c r="I48" s="10">
        <v>3.2000000000000002E-3</v>
      </c>
      <c r="J48" s="5"/>
      <c r="K48" s="2" t="s">
        <v>49</v>
      </c>
      <c r="L48" s="8">
        <v>1198</v>
      </c>
      <c r="M48" s="9">
        <v>1627647</v>
      </c>
      <c r="N48" s="10">
        <v>5.5999999999999999E-3</v>
      </c>
      <c r="O48" s="5"/>
      <c r="P48" s="2" t="s">
        <v>49</v>
      </c>
      <c r="Q48" s="15">
        <v>6555</v>
      </c>
      <c r="R48" s="13">
        <v>5476389</v>
      </c>
      <c r="S48" s="14">
        <v>0.1094</v>
      </c>
      <c r="T48" s="5"/>
      <c r="U48" s="5"/>
      <c r="V48" s="5"/>
    </row>
    <row r="49" spans="1:22" ht="15.75" x14ac:dyDescent="0.25">
      <c r="A49" s="2" t="s">
        <v>50</v>
      </c>
      <c r="B49" s="8">
        <v>2693</v>
      </c>
      <c r="C49" s="9">
        <v>1668766</v>
      </c>
      <c r="D49" s="10">
        <v>3.8999999999999998E-3</v>
      </c>
      <c r="E49" s="5"/>
      <c r="F49" s="2" t="s">
        <v>50</v>
      </c>
      <c r="G49" s="8">
        <v>258</v>
      </c>
      <c r="H49" s="9">
        <v>118602</v>
      </c>
      <c r="I49" s="10">
        <v>8.9999999999999998E-4</v>
      </c>
      <c r="J49" s="5"/>
      <c r="K49" s="2" t="s">
        <v>50</v>
      </c>
      <c r="L49" s="11">
        <v>355</v>
      </c>
      <c r="M49" s="9">
        <v>232911</v>
      </c>
      <c r="N49" s="10">
        <v>8.0000000000000004E-4</v>
      </c>
      <c r="O49" s="5"/>
      <c r="P49" s="2" t="s">
        <v>50</v>
      </c>
      <c r="Q49" s="12">
        <v>68</v>
      </c>
      <c r="R49" s="13">
        <v>49600</v>
      </c>
      <c r="S49" s="14">
        <v>1E-3</v>
      </c>
      <c r="T49" s="5"/>
      <c r="U49" s="5"/>
      <c r="V49" s="5"/>
    </row>
    <row r="50" spans="1:22" ht="15.75" x14ac:dyDescent="0.25">
      <c r="A50" s="2" t="s">
        <v>51</v>
      </c>
      <c r="B50" s="8">
        <v>21538</v>
      </c>
      <c r="C50" s="9">
        <v>13329381</v>
      </c>
      <c r="D50" s="10">
        <v>3.09E-2</v>
      </c>
      <c r="E50" s="5"/>
      <c r="F50" s="2" t="s">
        <v>51</v>
      </c>
      <c r="G50" s="8">
        <v>6527</v>
      </c>
      <c r="H50" s="9">
        <v>4188288</v>
      </c>
      <c r="I50" s="10">
        <v>3.1699999999999999E-2</v>
      </c>
      <c r="J50" s="5"/>
      <c r="K50" s="2" t="s">
        <v>51</v>
      </c>
      <c r="L50" s="8">
        <v>13098</v>
      </c>
      <c r="M50" s="9">
        <v>11724371</v>
      </c>
      <c r="N50" s="10">
        <v>4.0500000000000001E-2</v>
      </c>
      <c r="O50" s="5"/>
      <c r="P50" s="2" t="s">
        <v>51</v>
      </c>
      <c r="Q50" s="15">
        <v>1454</v>
      </c>
      <c r="R50" s="13">
        <v>1200896</v>
      </c>
      <c r="S50" s="14">
        <v>2.4E-2</v>
      </c>
      <c r="T50" s="5"/>
      <c r="U50" s="5"/>
      <c r="V50" s="5"/>
    </row>
    <row r="51" spans="1:22" ht="15.75" x14ac:dyDescent="0.25">
      <c r="A51" s="2" t="s">
        <v>52</v>
      </c>
      <c r="B51" s="8">
        <v>21983</v>
      </c>
      <c r="C51" s="9">
        <v>12650342</v>
      </c>
      <c r="D51" s="10">
        <v>2.93E-2</v>
      </c>
      <c r="E51" s="5"/>
      <c r="F51" s="2" t="s">
        <v>52</v>
      </c>
      <c r="G51" s="8">
        <v>3219</v>
      </c>
      <c r="H51" s="9">
        <v>1760041</v>
      </c>
      <c r="I51" s="10">
        <v>1.3299999999999999E-2</v>
      </c>
      <c r="J51" s="5"/>
      <c r="K51" s="2" t="s">
        <v>52</v>
      </c>
      <c r="L51" s="8">
        <v>4802</v>
      </c>
      <c r="M51" s="9">
        <v>4509289</v>
      </c>
      <c r="N51" s="10">
        <v>1.5599999999999999E-2</v>
      </c>
      <c r="O51" s="5"/>
      <c r="P51" s="2" t="s">
        <v>52</v>
      </c>
      <c r="Q51" s="15">
        <v>1020</v>
      </c>
      <c r="R51" s="13">
        <v>755135</v>
      </c>
      <c r="S51" s="14">
        <v>1.5100000000000001E-2</v>
      </c>
      <c r="T51" s="5"/>
      <c r="U51" s="5"/>
      <c r="V51" s="5"/>
    </row>
    <row r="52" spans="1:22" ht="15.75" x14ac:dyDescent="0.25">
      <c r="A52" s="2" t="s">
        <v>53</v>
      </c>
      <c r="B52" s="11">
        <v>955</v>
      </c>
      <c r="C52" s="9">
        <v>451271</v>
      </c>
      <c r="D52" s="10">
        <v>1E-3</v>
      </c>
      <c r="E52" s="5"/>
      <c r="F52" s="2" t="s">
        <v>53</v>
      </c>
      <c r="G52" s="8">
        <v>498</v>
      </c>
      <c r="H52" s="9">
        <v>329269</v>
      </c>
      <c r="I52" s="10">
        <v>2.5000000000000001E-3</v>
      </c>
      <c r="J52" s="5"/>
      <c r="K52" s="2" t="s">
        <v>53</v>
      </c>
      <c r="L52" s="11">
        <v>555</v>
      </c>
      <c r="M52" s="9">
        <v>342420</v>
      </c>
      <c r="N52" s="10">
        <v>1.1999999999999999E-3</v>
      </c>
      <c r="O52" s="5"/>
      <c r="P52" s="2" t="s">
        <v>53</v>
      </c>
      <c r="Q52" s="12">
        <v>50</v>
      </c>
      <c r="R52" s="13">
        <v>31505</v>
      </c>
      <c r="S52" s="14">
        <v>5.9999999999999995E-4</v>
      </c>
      <c r="T52" s="5"/>
      <c r="U52" s="5"/>
      <c r="V52" s="5"/>
    </row>
    <row r="53" spans="1:22" ht="15.75" x14ac:dyDescent="0.25">
      <c r="A53" s="2" t="s">
        <v>54</v>
      </c>
      <c r="B53" s="8">
        <v>6337</v>
      </c>
      <c r="C53" s="9">
        <v>3424543</v>
      </c>
      <c r="D53" s="10">
        <v>7.9000000000000008E-3</v>
      </c>
      <c r="E53" s="5"/>
      <c r="F53" s="2" t="s">
        <v>54</v>
      </c>
      <c r="G53" s="8">
        <v>956</v>
      </c>
      <c r="H53" s="9">
        <v>492736</v>
      </c>
      <c r="I53" s="10">
        <v>3.7000000000000002E-3</v>
      </c>
      <c r="J53" s="5"/>
      <c r="K53" s="2" t="s">
        <v>54</v>
      </c>
      <c r="L53" s="8">
        <v>2893</v>
      </c>
      <c r="M53" s="9">
        <v>2414520</v>
      </c>
      <c r="N53" s="10">
        <v>8.3000000000000001E-3</v>
      </c>
      <c r="O53" s="5"/>
      <c r="P53" s="2" t="s">
        <v>54</v>
      </c>
      <c r="Q53" s="12">
        <v>228</v>
      </c>
      <c r="R53" s="13">
        <v>166845</v>
      </c>
      <c r="S53" s="14">
        <v>3.3E-3</v>
      </c>
      <c r="T53" s="5"/>
      <c r="U53" s="5"/>
      <c r="V53" s="5"/>
    </row>
    <row r="54" spans="1:22" ht="15.75" x14ac:dyDescent="0.25">
      <c r="A54" s="2" t="s">
        <v>55</v>
      </c>
      <c r="B54" s="11">
        <v>924</v>
      </c>
      <c r="C54" s="9">
        <v>786566</v>
      </c>
      <c r="D54" s="10">
        <v>1.8E-3</v>
      </c>
      <c r="E54" s="5"/>
      <c r="F54" s="2" t="s">
        <v>55</v>
      </c>
      <c r="G54" s="8">
        <v>125</v>
      </c>
      <c r="H54" s="9">
        <v>71689</v>
      </c>
      <c r="I54" s="10">
        <v>5.0000000000000001E-4</v>
      </c>
      <c r="J54" s="5"/>
      <c r="K54" s="2" t="s">
        <v>55</v>
      </c>
      <c r="L54" s="11">
        <v>766</v>
      </c>
      <c r="M54" s="9">
        <v>956255</v>
      </c>
      <c r="N54" s="10">
        <v>3.3E-3</v>
      </c>
      <c r="O54" s="5"/>
      <c r="P54" s="2" t="s">
        <v>55</v>
      </c>
      <c r="Q54" s="12">
        <v>217</v>
      </c>
      <c r="R54" s="13">
        <v>197100</v>
      </c>
      <c r="S54" s="14">
        <v>3.8999999999999998E-3</v>
      </c>
      <c r="T54" s="5"/>
      <c r="U54" s="5"/>
      <c r="V54" s="5"/>
    </row>
    <row r="55" spans="1:22" x14ac:dyDescent="0.25">
      <c r="T55" s="5"/>
      <c r="U55" s="5"/>
      <c r="V55" s="5"/>
    </row>
    <row r="56" spans="1:22" x14ac:dyDescent="0.25">
      <c r="T56" s="5"/>
      <c r="U56" s="5"/>
      <c r="V56" s="5"/>
    </row>
    <row r="57" spans="1:22" x14ac:dyDescent="0.25">
      <c r="T57" s="5"/>
      <c r="U57" s="5"/>
      <c r="V57" s="5"/>
    </row>
    <row r="58" spans="1:22" x14ac:dyDescent="0.25">
      <c r="E58" s="5"/>
      <c r="F58" s="5"/>
      <c r="G58" s="5"/>
      <c r="H58" s="5"/>
      <c r="I58" s="5"/>
      <c r="O58" s="5"/>
      <c r="P58" s="5"/>
      <c r="Q58" s="5"/>
      <c r="R58" s="5"/>
      <c r="S58" s="5"/>
      <c r="T58" s="5"/>
      <c r="U58" s="5"/>
      <c r="V58" s="5"/>
    </row>
    <row r="59" spans="1:22" x14ac:dyDescent="0.25"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</row>
    <row r="60" spans="1:22" x14ac:dyDescent="0.25">
      <c r="A60" s="6"/>
      <c r="B60" s="6"/>
      <c r="C60" s="6"/>
      <c r="D60" s="7"/>
    </row>
  </sheetData>
  <mergeCells count="4">
    <mergeCell ref="P1:S1"/>
    <mergeCell ref="A1:D1"/>
    <mergeCell ref="F1:I1"/>
    <mergeCell ref="K1:N1"/>
  </mergeCells>
  <hyperlinks>
    <hyperlink ref="A8" r:id="rId1" display="http://www.campaignmoney.com/individual.asp?cycle=08&amp;candidateID=P80003338&amp;statename=California&amp;rc=113419&amp;ra=90894562&amp;statecode=CA&amp;cname=Barack+Obama"/>
    <hyperlink ref="A36" r:id="rId2" display="http://www.campaignmoney.com/individual.asp?cycle=08&amp;candidateID=P80003338&amp;statename=New+York&amp;rc=68913&amp;ra=57647216&amp;statecode=NY&amp;cname=Barack+Obama"/>
    <hyperlink ref="A17" r:id="rId3" display="http://www.campaignmoney.com/individual.asp?cycle=08&amp;candidateID=P80003338&amp;statename=Illinois&amp;rc=42919&amp;ra=31383209&amp;statecode=IL&amp;cname=Barack+Obama"/>
    <hyperlink ref="A25" r:id="rId4" display="http://www.campaignmoney.com/individual.asp?cycle=08&amp;candidateID=P80003338&amp;statename=Massachusetts&amp;rc=30805&amp;ra=24372817&amp;statecode=MA&amp;cname=Barack+Obama"/>
    <hyperlink ref="A13" r:id="rId5" display="http://www.campaignmoney.com/individual.asp?cycle=08&amp;candidateID=P80003338&amp;statename=Florida&amp;rc=24222&amp;ra=19939134&amp;statecode=FL&amp;cname=Barack+Obama"/>
    <hyperlink ref="A47" r:id="rId6" display="http://www.campaignmoney.com/individual.asp?cycle=08&amp;candidateID=P80003338&amp;statename=Texas&amp;rc=25120&amp;ra=17830108&amp;statecode=TX&amp;cname=Barack+Obama"/>
    <hyperlink ref="A24" r:id="rId7" display="http://www.campaignmoney.com/individual.asp?cycle=08&amp;candidateID=P80003338&amp;statename=Maryland&amp;rc=23361&amp;ra=16837661&amp;statecode=MD&amp;cname=Barack+Obama"/>
    <hyperlink ref="A12" r:id="rId8" display="http://www.campaignmoney.com/individual.asp?cycle=08&amp;candidateID=P80003338&amp;statename=District+Of+Columbia&amp;rc=20278&amp;ra=15578788&amp;statecode=DC&amp;cname=Barack+Obama"/>
    <hyperlink ref="A50" r:id="rId9" display="http://www.campaignmoney.com/individual.asp?cycle=08&amp;candidateID=P80003338&amp;statename=Virginia&amp;rc=21538&amp;ra=13329381&amp;statecode=VA&amp;cname=Barack+Obama"/>
    <hyperlink ref="A51" r:id="rId10" display="http://www.campaignmoney.com/individual.asp?cycle=08&amp;candidateID=P80003338&amp;statename=Washington&amp;rc=21983&amp;ra=12650342&amp;statecode=WA&amp;cname=Barack+Obama"/>
    <hyperlink ref="A34" r:id="rId11" display="http://www.campaignmoney.com/individual.asp?cycle=08&amp;candidateID=P80003338&amp;statename=New+Jersey&amp;rc=16160&amp;ra=12188520&amp;statecode=NJ&amp;cname=Barack+Obama"/>
    <hyperlink ref="A42" r:id="rId12" display="http://www.campaignmoney.com/individual.asp?cycle=08&amp;candidateID=P80003338&amp;statename=Pennsylvania&amp;rc=17732&amp;ra=12073056&amp;statecode=PA&amp;cname=Barack+Obama"/>
    <hyperlink ref="A10" r:id="rId13" display="http://www.campaignmoney.com/individual.asp?cycle=08&amp;candidateID=P80003338&amp;statename=Connecticut&amp;rc=11693&amp;ra=8605403&amp;statecode=CT&amp;cname=Barack+Obama"/>
    <hyperlink ref="A9" r:id="rId14" display="http://www.campaignmoney.com/individual.asp?cycle=08&amp;candidateID=P80003338&amp;statename=Colorado&amp;rc=13444&amp;ra=8601796&amp;statecode=CO&amp;cname=Barack+Obama"/>
    <hyperlink ref="A14" r:id="rId15" display="http://www.campaignmoney.com/individual.asp?cycle=08&amp;candidateID=P80003338&amp;statename=Georgia&amp;rc=10427&amp;ra=7237350&amp;statecode=GA&amp;cname=Barack+Obama"/>
    <hyperlink ref="A37" r:id="rId16" display="http://www.campaignmoney.com/individual.asp?cycle=08&amp;candidateID=P80003338&amp;statename=North+Carolina&amp;rc=10690&amp;ra=6302910&amp;statecode=NC&amp;cname=Barack+Obama"/>
    <hyperlink ref="A26" r:id="rId17" display="http://www.campaignmoney.com/individual.asp?cycle=08&amp;candidateID=P80003338&amp;statename=Michigan&amp;rc=9247&amp;ra=5507718&amp;statecode=MI&amp;cname=Barack+Obama"/>
    <hyperlink ref="A27" r:id="rId18" display="http://www.campaignmoney.com/individual.asp?cycle=08&amp;candidateID=P80003338&amp;statename=Minnesota&amp;rc=8002&amp;ra=5414270&amp;statecode=MN&amp;cname=Barack+Obama"/>
    <hyperlink ref="A39" r:id="rId19" display="http://www.campaignmoney.com/individual.asp?cycle=08&amp;candidateID=P80003338&amp;statename=Ohio&amp;rc=8867&amp;ra=5055724&amp;statecode=OH&amp;cname=Barack+Obama"/>
    <hyperlink ref="A41" r:id="rId20" display="http://www.campaignmoney.com/individual.asp?cycle=08&amp;candidateID=P80003338&amp;statename=Oregon&amp;rc=8651&amp;ra=4624104&amp;statecode=OR&amp;cname=Barack+Obama"/>
    <hyperlink ref="A29" r:id="rId21" display="http://www.campaignmoney.com/individual.asp?cycle=08&amp;candidateID=P80003338&amp;statename=Missouri&amp;rc=6000&amp;ra=4072702&amp;statecode=MO&amp;cname=Barack+Obama"/>
    <hyperlink ref="A6" r:id="rId22" display="http://www.campaignmoney.com/individual.asp?cycle=08&amp;candidateID=P80003338&amp;statename=Arizona&amp;rc=7089&amp;ra=3652175&amp;statecode=AZ&amp;cname=Barack+Obama"/>
    <hyperlink ref="A35" r:id="rId23" display="http://www.campaignmoney.com/individual.asp?cycle=08&amp;candidateID=P80003338&amp;statename=New+Mexico&amp;rc=5269&amp;ra=3543232&amp;statecode=NM&amp;cname=Barack+Obama"/>
    <hyperlink ref="A53" r:id="rId24" display="http://www.campaignmoney.com/individual.asp?cycle=08&amp;candidateID=P80003338&amp;statename=Wisconsin&amp;rc=6337&amp;ra=3424543&amp;statecode=WI&amp;cname=Barack+Obama"/>
    <hyperlink ref="A15" r:id="rId25" display="http://www.campaignmoney.com/individual.asp?cycle=08&amp;candidateID=P80003338&amp;statename=Hawaii&amp;rc=3189&amp;ra=2652716&amp;statecode=HI&amp;cname=Barack+Obama"/>
    <hyperlink ref="A46" r:id="rId26" display="http://www.campaignmoney.com/individual.asp?cycle=08&amp;candidateID=P80003338&amp;statename=Tennessee&amp;rc=4452&amp;ra=2560598&amp;statecode=TN&amp;cname=Barack+Obama"/>
    <hyperlink ref="A18" r:id="rId27" display="http://www.campaignmoney.com/individual.asp?cycle=08&amp;candidateID=P80003338&amp;statename=Indiana&amp;rc=4064&amp;ra=2324829&amp;statecode=IN&amp;cname=Barack+Obama"/>
    <hyperlink ref="A21" r:id="rId28" display="http://www.campaignmoney.com/individual.asp?cycle=08&amp;candidateID=P80003338&amp;statename=Kentucky&amp;rc=2985&amp;ra=2138171&amp;statecode=KY&amp;cname=Barack+Obama"/>
    <hyperlink ref="A23" r:id="rId29" display="http://www.campaignmoney.com/individual.asp?cycle=08&amp;candidateID=P80003338&amp;statename=Maine&amp;rc=2766&amp;ra=1874318&amp;statecode=ME&amp;cname=Barack+Obama"/>
    <hyperlink ref="A33" r:id="rId30" display="http://www.campaignmoney.com/individual.asp?cycle=08&amp;candidateID=P80003338&amp;statename=New+Hampshire&amp;rc=3391&amp;ra=1858854&amp;statecode=NH&amp;cname=Barack+Obama"/>
    <hyperlink ref="A32" r:id="rId31" display="http://www.campaignmoney.com/individual.asp?cycle=08&amp;candidateID=P80003338&amp;statename=Nevada&amp;rc=2658&amp;ra=1743649&amp;statecode=NV&amp;cname=Barack+Obama"/>
    <hyperlink ref="A49" r:id="rId32" display="http://www.campaignmoney.com/individual.asp?cycle=08&amp;candidateID=P80003338&amp;statename=Vermont&amp;rc=2693&amp;ra=1668766&amp;statecode=VT&amp;cname=Barack+Obama"/>
    <hyperlink ref="A44" r:id="rId33" display="http://www.campaignmoney.com/individual.asp?cycle=08&amp;candidateID=P80003338&amp;statename=South+Carolina&amp;rc=2905&amp;ra=1633406&amp;statecode=SC&amp;cname=Barack+Obama"/>
    <hyperlink ref="A19" r:id="rId34" display="http://www.campaignmoney.com/individual.asp?cycle=08&amp;candidateID=P80003338&amp;statename=Iowa&amp;rc=2960&amp;ra=1447075&amp;statecode=IA&amp;cname=Barack+Obama"/>
    <hyperlink ref="A4" r:id="rId35" display="http://www.campaignmoney.com/individual.asp?cycle=08&amp;candidateID=P80003338&amp;statename=Alabama&amp;rc=2118&amp;ra=1335043&amp;statecode=AL&amp;cname=Barack+Obama"/>
    <hyperlink ref="A40" r:id="rId36" display="http://www.campaignmoney.com/individual.asp?cycle=08&amp;candidateID=P80003338&amp;statename=Oklahoma&amp;rc=2005&amp;ra=1287914&amp;statecode=OK&amp;cname=Barack+Obama"/>
    <hyperlink ref="A43" r:id="rId37" display="http://www.campaignmoney.com/individual.asp?cycle=08&amp;candidateID=P80003338&amp;statename=Rhode+Island&amp;rc=2122&amp;ra=1218751&amp;statecode=RI&amp;cname=Barack+Obama"/>
    <hyperlink ref="A48" r:id="rId38" display="http://www.campaignmoney.com/individual.asp?cycle=08&amp;candidateID=P80003338&amp;statename=Utah&amp;rc=2056&amp;ra=1208216&amp;statecode=UT&amp;cname=Barack+Obama"/>
    <hyperlink ref="A22" r:id="rId39" display="http://www.campaignmoney.com/individual.asp?cycle=08&amp;candidateID=P80003338&amp;statename=Louisiana&amp;rc=1754&amp;ra=1041022&amp;statecode=LA&amp;cname=Barack+Obama"/>
    <hyperlink ref="A20" r:id="rId40" display="http://www.campaignmoney.com/individual.asp?cycle=08&amp;candidateID=P80003338&amp;statename=Kansas&amp;rc=1978&amp;ra=993288&amp;statecode=KS&amp;cname=Barack+Obama"/>
    <hyperlink ref="A7" r:id="rId41" display="http://www.campaignmoney.com/individual.asp?cycle=08&amp;candidateID=P80003338&amp;statename=Arkansas&amp;rc=1395&amp;ra=889842&amp;statecode=AR&amp;cname=Barack+Obama"/>
    <hyperlink ref="A11" r:id="rId42" display="http://www.campaignmoney.com/individual.asp?cycle=08&amp;candidateID=P80003338&amp;statename=Delaware&amp;rc=1240&amp;ra=792852&amp;statecode=DE&amp;cname=Barack+Obama"/>
    <hyperlink ref="A54" r:id="rId43" display="http://www.campaignmoney.com/individual.asp?cycle=08&amp;candidateID=P80003338&amp;statename=Wyoming&amp;rc=924&amp;ra=786566&amp;statecode=WY&amp;cname=Barack+Obama"/>
    <hyperlink ref="A30" r:id="rId44" display="http://www.campaignmoney.com/individual.asp?cycle=08&amp;candidateID=P80003338&amp;statename=Montana&amp;rc=1465&amp;ra=712402&amp;statecode=MT&amp;cname=Barack+Obama"/>
    <hyperlink ref="A31" r:id="rId45" display="http://www.campaignmoney.com/individual.asp?cycle=08&amp;candidateID=P80003338&amp;statename=Nebraska&amp;rc=1060&amp;ra=643020&amp;statecode=NE&amp;cname=Barack+Obama"/>
    <hyperlink ref="A5" r:id="rId46" display="http://www.campaignmoney.com/individual.asp?cycle=08&amp;candidateID=P80003338&amp;statename=Alaska&amp;rc=1388&amp;ra=612447&amp;statecode=AK&amp;cname=Barack+Obama"/>
    <hyperlink ref="A28" r:id="rId47" display="http://www.campaignmoney.com/individual.asp?cycle=08&amp;candidateID=P80003338&amp;statename=Mississippi&amp;rc=919&amp;ra=580860&amp;statecode=MS&amp;cname=Barack+Obama"/>
    <hyperlink ref="A16" r:id="rId48" display="http://www.campaignmoney.com/individual.asp?cycle=08&amp;candidateID=P80003338&amp;statename=Idaho&amp;rc=1115&amp;ra=565265&amp;statecode=ID&amp;cname=Barack+Obama"/>
    <hyperlink ref="A52" r:id="rId49" display="http://www.campaignmoney.com/individual.asp?cycle=08&amp;candidateID=P80003338&amp;statename=West+Virginia&amp;rc=955&amp;ra=451271&amp;statecode=WV&amp;cname=Barack+Obama"/>
    <hyperlink ref="A45" r:id="rId50" display="http://www.campaignmoney.com/individual.asp?cycle=08&amp;candidateID=P80003338&amp;statename=South+Dakota&amp;rc=404&amp;ra=265380&amp;statecode=SD&amp;cname=Barack+Obama"/>
    <hyperlink ref="A38" r:id="rId51" display="http://www.campaignmoney.com/individual.asp?cycle=08&amp;candidateID=P80003338&amp;statename=North+Dakota&amp;rc=225&amp;ra=106882&amp;statecode=ND&amp;cname=Barack+Obama"/>
    <hyperlink ref="F36" r:id="rId52" display="http://www.campaignmoney.com/individual.asp?cycle=08&amp;candidateID=P00003392&amp;statename=New+York&amp;rc=34484&amp;ra=26504433&amp;statecode=NY&amp;cname=Hillary+Clinton"/>
    <hyperlink ref="F8" r:id="rId53" display="http://www.campaignmoney.com/individual.asp?cycle=08&amp;candidateID=P00003392&amp;statename=California&amp;rc=35453&amp;ra=22219016&amp;statecode=CA&amp;cname=Hillary+Clinton"/>
    <hyperlink ref="F12" r:id="rId54" display="http://www.campaignmoney.com/individual.asp?cycle=08&amp;candidateID=P00003392&amp;statename=District+Of+Columbia&amp;rc=6967&amp;ra=12672250&amp;statecode=DC&amp;cname=Hillary+Clinton"/>
    <hyperlink ref="F13" r:id="rId55" display="http://www.campaignmoney.com/individual.asp?cycle=08&amp;candidateID=P00003392&amp;statename=Florida&amp;rc=11480&amp;ra=8241266&amp;statecode=FL&amp;cname=Hillary+Clinton"/>
    <hyperlink ref="F47" r:id="rId56" display="http://www.campaignmoney.com/individual.asp?cycle=08&amp;candidateID=P00003392&amp;statename=Texas&amp;rc=10411&amp;ra=6974436&amp;statecode=TX&amp;cname=Hillary+Clinton"/>
    <hyperlink ref="F34" r:id="rId57" display="http://www.campaignmoney.com/individual.asp?cycle=08&amp;candidateID=P00003392&amp;statename=New+Jersey&amp;rc=7990&amp;ra=5965889&amp;statecode=NJ&amp;cname=Hillary+Clinton"/>
    <hyperlink ref="F24" r:id="rId58" display="http://www.campaignmoney.com/individual.asp?cycle=08&amp;candidateID=P00003392&amp;statename=Maryland&amp;rc=6895&amp;ra=4866139&amp;statecode=MD&amp;cname=Hillary+Clinton"/>
    <hyperlink ref="F17" r:id="rId59" display="http://www.campaignmoney.com/individual.asp?cycle=08&amp;candidateID=P00003392&amp;statename=Illinois&amp;rc=6213&amp;ra=4670249&amp;statecode=IL&amp;cname=Hillary+Clinton"/>
    <hyperlink ref="F25" r:id="rId60" display="http://www.campaignmoney.com/individual.asp?cycle=08&amp;candidateID=P00003392&amp;statename=Massachusetts&amp;rc=7132&amp;ra=4352588&amp;statecode=MA&amp;cname=Hillary+Clinton"/>
    <hyperlink ref="F50" r:id="rId61" display="http://www.campaignmoney.com/individual.asp?cycle=08&amp;candidateID=P00003392&amp;statename=Virginia&amp;rc=6527&amp;ra=4188288&amp;statecode=VA&amp;cname=Hillary+Clinton"/>
    <hyperlink ref="F42" r:id="rId62" display="http://www.campaignmoney.com/individual.asp?cycle=08&amp;candidateID=P00003392&amp;statename=Pennsylvania&amp;rc=6310&amp;ra=4139378&amp;statecode=PA&amp;cname=Hillary+Clinton"/>
    <hyperlink ref="F10" r:id="rId63" display="http://www.campaignmoney.com/individual.asp?cycle=08&amp;candidateID=P00003392&amp;statename=Connecticut&amp;rc=3116&amp;ra=2378323&amp;statecode=CT&amp;cname=Hillary+Clinton"/>
    <hyperlink ref="F51" r:id="rId64" display="http://www.campaignmoney.com/individual.asp?cycle=08&amp;candidateID=P00003392&amp;statename=Washington&amp;rc=3219&amp;ra=1760041&amp;statecode=WA&amp;cname=Hillary+Clinton"/>
    <hyperlink ref="F37" r:id="rId65" display="http://www.campaignmoney.com/individual.asp?cycle=08&amp;candidateID=P00003392&amp;statename=North+Carolina&amp;rc=2597&amp;ra=1673139&amp;statecode=NC&amp;cname=Hillary+Clinton"/>
    <hyperlink ref="F9" r:id="rId66" display="http://www.campaignmoney.com/individual.asp?cycle=08&amp;candidateID=P00003392&amp;statename=Colorado&amp;rc=2623&amp;ra=1564611&amp;statecode=CO&amp;cname=Hillary+Clinton"/>
    <hyperlink ref="F14" r:id="rId67" display="http://www.campaignmoney.com/individual.asp?cycle=08&amp;candidateID=P00003392&amp;statename=Georgia&amp;rc=2492&amp;ra=1561464&amp;statecode=GA&amp;cname=Hillary+Clinton"/>
    <hyperlink ref="F39" r:id="rId68" display="http://www.campaignmoney.com/individual.asp?cycle=08&amp;candidateID=P00003392&amp;statename=Ohio&amp;rc=2560&amp;ra=1527063&amp;statecode=OH&amp;cname=Hillary+Clinton"/>
    <hyperlink ref="F7" r:id="rId69" display="http://www.campaignmoney.com/individual.asp?cycle=08&amp;candidateID=P00003392&amp;statename=Arkansas&amp;rc=2056&amp;ra=1404996&amp;statecode=AR&amp;cname=Hillary+Clinton"/>
    <hyperlink ref="F26" r:id="rId70" display="http://www.campaignmoney.com/individual.asp?cycle=08&amp;candidateID=P00003392&amp;statename=Michigan&amp;rc=1900&amp;ra=1078988&amp;statecode=MI&amp;cname=Hillary+Clinton"/>
    <hyperlink ref="F6" r:id="rId71" display="http://www.campaignmoney.com/individual.asp?cycle=08&amp;candidateID=P00003392&amp;statename=Arizona&amp;rc=1838&amp;ra=1031778&amp;statecode=AZ&amp;cname=Hillary+Clinton"/>
    <hyperlink ref="F29" r:id="rId72" display="http://www.campaignmoney.com/individual.asp?cycle=08&amp;candidateID=P00003392&amp;statename=Missouri&amp;rc=1715&amp;ra=996302&amp;statecode=MO&amp;cname=Hillary+Clinton"/>
    <hyperlink ref="F27" r:id="rId73" display="http://www.campaignmoney.com/individual.asp?cycle=08&amp;candidateID=P00003392&amp;statename=Minnesota&amp;rc=1796&amp;ra=978717&amp;statecode=MN&amp;cname=Hillary+Clinton"/>
    <hyperlink ref="F22" r:id="rId74" display="http://www.campaignmoney.com/individual.asp?cycle=08&amp;candidateID=P00003392&amp;statename=Louisiana&amp;rc=961&amp;ra=746702&amp;statecode=LA&amp;cname=Hillary+Clinton"/>
    <hyperlink ref="F21" r:id="rId75" display="http://www.campaignmoney.com/individual.asp?cycle=08&amp;candidateID=P00003392&amp;statename=Kentucky&amp;rc=1109&amp;ra=726529&amp;statecode=KY&amp;cname=Hillary+Clinton"/>
    <hyperlink ref="F35" r:id="rId76" display="http://www.campaignmoney.com/individual.asp?cycle=08&amp;candidateID=P00003392&amp;statename=New+Mexico&amp;rc=1038&amp;ra=706255&amp;statecode=NM&amp;cname=Hillary+Clinton"/>
    <hyperlink ref="F40" r:id="rId77" display="http://www.campaignmoney.com/individual.asp?cycle=08&amp;candidateID=P00003392&amp;statename=Oklahoma&amp;rc=1077&amp;ra=680327&amp;statecode=OK&amp;cname=Hillary+Clinton"/>
    <hyperlink ref="F18" r:id="rId78" display="http://www.campaignmoney.com/individual.asp?cycle=08&amp;candidateID=P00003392&amp;statename=Indiana&amp;rc=1132&amp;ra=662333&amp;statecode=IN&amp;cname=Hillary+Clinton"/>
    <hyperlink ref="F46" r:id="rId79" display="http://www.campaignmoney.com/individual.asp?cycle=08&amp;candidateID=P00003392&amp;statename=Tennessee&amp;rc=1192&amp;ra=648380&amp;statecode=TN&amp;cname=Hillary+Clinton"/>
    <hyperlink ref="F41" r:id="rId80" display="http://www.campaignmoney.com/individual.asp?cycle=08&amp;candidateID=P00003392&amp;statename=Oregon&amp;rc=1477&amp;ra=646281&amp;statecode=OR&amp;cname=Hillary+Clinton"/>
    <hyperlink ref="F32" r:id="rId81" display="http://www.campaignmoney.com/individual.asp?cycle=08&amp;candidateID=P00003392&amp;statename=Nevada&amp;rc=1042&amp;ra=642508&amp;statecode=NV&amp;cname=Hillary+Clinton"/>
    <hyperlink ref="F4" r:id="rId82" display="http://www.campaignmoney.com/individual.asp?cycle=08&amp;candidateID=P00003392&amp;statename=Alabama&amp;rc=795&amp;ra=556302&amp;statecode=AL&amp;cname=Hillary+Clinton"/>
    <hyperlink ref="F43" r:id="rId83" display="http://www.campaignmoney.com/individual.asp?cycle=08&amp;candidateID=P00003392&amp;statename=Rhode+Island&amp;rc=755&amp;ra=538329&amp;statecode=RI&amp;cname=Hillary+Clinton"/>
    <hyperlink ref="F53" r:id="rId84" display="http://www.campaignmoney.com/individual.asp?cycle=08&amp;candidateID=P00003392&amp;statename=Wisconsin&amp;rc=956&amp;ra=492736&amp;statecode=WI&amp;cname=Hillary+Clinton"/>
    <hyperlink ref="F48" r:id="rId85" display="http://www.campaignmoney.com/individual.asp?cycle=08&amp;candidateID=P00003392&amp;statename=Utah&amp;rc=627&amp;ra=424994&amp;statecode=UT&amp;cname=Hillary+Clinton"/>
    <hyperlink ref="F44" r:id="rId86" display="http://www.campaignmoney.com/individual.asp?cycle=08&amp;candidateID=P00003392&amp;statename=South+Carolina&amp;rc=724&amp;ra=375775&amp;statecode=SC&amp;cname=Hillary+Clinton"/>
    <hyperlink ref="F19" r:id="rId87" display="http://www.campaignmoney.com/individual.asp?cycle=08&amp;candidateID=P00003392&amp;statename=Iowa&amp;rc=495&amp;ra=332201&amp;statecode=IA&amp;cname=Hillary+Clinton"/>
    <hyperlink ref="F52" r:id="rId88" display="http://www.campaignmoney.com/individual.asp?cycle=08&amp;candidateID=P00003392&amp;statename=West+Virginia&amp;rc=498&amp;ra=329269&amp;statecode=WV&amp;cname=Hillary+Clinton"/>
    <hyperlink ref="F33" r:id="rId89" display="http://www.campaignmoney.com/individual.asp?cycle=08&amp;candidateID=P00003392&amp;statename=New+Hampshire&amp;rc=591&amp;ra=285541&amp;statecode=NH&amp;cname=Hillary+Clinton"/>
    <hyperlink ref="F31" r:id="rId90" display="http://www.campaignmoney.com/individual.asp?cycle=08&amp;candidateID=P00003392&amp;statename=Nebraska&amp;rc=442&amp;ra=249785&amp;statecode=NE&amp;cname=Hillary+Clinton"/>
    <hyperlink ref="F20" r:id="rId91" display="http://www.campaignmoney.com/individual.asp?cycle=08&amp;candidateID=P00003392&amp;statename=Kansas&amp;rc=412&amp;ra=201324&amp;statecode=KS&amp;cname=Hillary+Clinton"/>
    <hyperlink ref="F11" r:id="rId92" display="http://www.campaignmoney.com/individual.asp?cycle=08&amp;candidateID=P00003392&amp;statename=Delaware&amp;rc=378&amp;ra=200285&amp;statecode=DE&amp;cname=Hillary+Clinton"/>
    <hyperlink ref="F23" r:id="rId93" display="http://www.campaignmoney.com/individual.asp?cycle=08&amp;candidateID=P00003392&amp;statename=Maine&amp;rc=389&amp;ra=177967&amp;statecode=ME&amp;cname=Hillary+Clinton"/>
    <hyperlink ref="F30" r:id="rId94" display="http://www.campaignmoney.com/individual.asp?cycle=08&amp;candidateID=P00003392&amp;statename=Montana&amp;rc=313&amp;ra=165987&amp;statecode=MT&amp;cname=Hillary+Clinton"/>
    <hyperlink ref="F15" r:id="rId95" display="http://www.campaignmoney.com/individual.asp?cycle=08&amp;candidateID=P00003392&amp;statename=Hawaii&amp;rc=398&amp;ra=162260&amp;statecode=HI&amp;cname=Hillary+Clinton"/>
    <hyperlink ref="F28" r:id="rId96" display="http://www.campaignmoney.com/individual.asp?cycle=08&amp;candidateID=P00003392&amp;statename=Mississippi&amp;rc=275&amp;ra=135304&amp;statecode=MS&amp;cname=Hillary+Clinton"/>
    <hyperlink ref="F49" r:id="rId97" display="http://www.campaignmoney.com/individual.asp?cycle=08&amp;candidateID=P00003392&amp;statename=Vermont&amp;rc=258&amp;ra=118602&amp;statecode=VT&amp;cname=Hillary+Clinton"/>
    <hyperlink ref="F16" r:id="rId98" display="http://www.campaignmoney.com/individual.asp?cycle=08&amp;candidateID=P00003392&amp;statename=Idaho&amp;rc=172&amp;ra=95504&amp;statecode=ID&amp;cname=Hillary+Clinton"/>
    <hyperlink ref="F5" r:id="rId99" display="http://www.campaignmoney.com/individual.asp?cycle=08&amp;candidateID=P00003392&amp;statename=Alaska&amp;rc=223&amp;ra=95339&amp;statecode=AK&amp;cname=Hillary+Clinton"/>
    <hyperlink ref="F54" r:id="rId100" display="http://www.campaignmoney.com/individual.asp?cycle=08&amp;candidateID=P00003392&amp;statename=Wyoming&amp;rc=125&amp;ra=71689&amp;statecode=WY&amp;cname=Hillary+Clinton"/>
    <hyperlink ref="F45" r:id="rId101" display="http://www.campaignmoney.com/individual.asp?cycle=08&amp;candidateID=P00003392&amp;statename=South+Dakota&amp;rc=113&amp;ra=53989&amp;statecode=SD&amp;cname=Hillary+Clinton"/>
    <hyperlink ref="F38" r:id="rId102" display="http://www.campaignmoney.com/individual.asp?cycle=08&amp;candidateID=P00003392&amp;statename=North+Dakota&amp;rc=55&amp;ra=23140&amp;statecode=ND&amp;cname=Hillary+Clinton"/>
    <hyperlink ref="K8" r:id="rId103" display="http://www.campaignmoney.com/individual.asp?cycle=08&amp;candidateID=P80002801&amp;statename=California&amp;rc=33579&amp;ra=41149852&amp;statecode=CA&amp;cname=John+McCain"/>
    <hyperlink ref="K47" r:id="rId104" display="http://www.campaignmoney.com/individual.asp?cycle=08&amp;candidateID=P80002801&amp;statename=Texas&amp;rc=24973&amp;ra=30532903&amp;statecode=TX&amp;cname=John+McCain"/>
    <hyperlink ref="K13" r:id="rId105" display="http://www.campaignmoney.com/individual.asp?cycle=08&amp;candidateID=P80002801&amp;statename=Florida&amp;rc=20058&amp;ra=27159917&amp;statecode=FL&amp;cname=John+McCain"/>
    <hyperlink ref="K36" r:id="rId106" display="http://www.campaignmoney.com/individual.asp?cycle=08&amp;candidateID=P80002801&amp;statename=New+York&amp;rc=15461&amp;ra=23430285&amp;statecode=NY&amp;cname=John+McCain"/>
    <hyperlink ref="K17" r:id="rId107" display="http://www.campaignmoney.com/individual.asp?cycle=08&amp;candidateID=P80002801&amp;statename=Illinois&amp;rc=9829&amp;ra=12000950&amp;statecode=IL&amp;cname=John+McCain"/>
    <hyperlink ref="K50" r:id="rId108" display="http://www.campaignmoney.com/individual.asp?cycle=08&amp;candidateID=P80002801&amp;statename=Virginia&amp;rc=13098&amp;ra=11724371&amp;statecode=VA&amp;cname=John+McCain"/>
    <hyperlink ref="K6" r:id="rId109" display="http://www.campaignmoney.com/individual.asp?cycle=08&amp;candidateID=P80002801&amp;statename=Arizona&amp;rc=10845&amp;ra=10656443&amp;statecode=AZ&amp;cname=John+McCain"/>
    <hyperlink ref="K39" r:id="rId110" display="http://www.campaignmoney.com/individual.asp?cycle=08&amp;candidateID=P80002801&amp;statename=Ohio&amp;rc=7172&amp;ra=9331124&amp;statecode=OH&amp;cname=John+McCain"/>
    <hyperlink ref="K42" r:id="rId111" display="http://www.campaignmoney.com/individual.asp?cycle=08&amp;candidateID=P80002801&amp;statename=Pennsylvania&amp;rc=8190&amp;ra=9131828&amp;statecode=PA&amp;cname=John+McCain"/>
    <hyperlink ref="K9" r:id="rId112" display="http://www.campaignmoney.com/individual.asp?cycle=08&amp;candidateID=P80002801&amp;statename=Colorado&amp;rc=5568&amp;ra=8193707&amp;statecode=CO&amp;cname=John+McCain"/>
    <hyperlink ref="K34" r:id="rId113" display="http://www.campaignmoney.com/individual.asp?cycle=08&amp;candidateID=P80002801&amp;statename=New+Jersey&amp;rc=7060&amp;ra=7761919&amp;statecode=NJ&amp;cname=John+McCain"/>
    <hyperlink ref="K26" r:id="rId114" display="http://www.campaignmoney.com/individual.asp?cycle=08&amp;candidateID=P80002801&amp;statename=Michigan&amp;rc=5896&amp;ra=7560270&amp;statecode=MI&amp;cname=John+McCain"/>
    <hyperlink ref="K14" r:id="rId115" display="http://www.campaignmoney.com/individual.asp?cycle=08&amp;candidateID=P80002801&amp;statename=Georgia&amp;rc=7060&amp;ra=6709096&amp;statecode=GA&amp;cname=John+McCain"/>
    <hyperlink ref="K10" r:id="rId116" display="http://www.campaignmoney.com/individual.asp?cycle=08&amp;candidateID=P80002801&amp;statename=Connecticut&amp;rc=4964&amp;ra=6638149&amp;statecode=CT&amp;cname=John+McCain"/>
    <hyperlink ref="K25" r:id="rId117" display="http://www.campaignmoney.com/individual.asp?cycle=08&amp;candidateID=P80002801&amp;statename=Massachusetts&amp;rc=5490&amp;ra=6097728&amp;statecode=MA&amp;cname=John+McCain"/>
    <hyperlink ref="K24" r:id="rId118" display="http://www.campaignmoney.com/individual.asp?cycle=08&amp;candidateID=P80002801&amp;statename=Maryland&amp;rc=5201&amp;ra=5316000&amp;statecode=MD&amp;cname=John+McCain"/>
    <hyperlink ref="K51" r:id="rId119" display="http://www.campaignmoney.com/individual.asp?cycle=08&amp;candidateID=P80002801&amp;statename=Washington&amp;rc=4802&amp;ra=4509289&amp;statecode=WA&amp;cname=John+McCain"/>
    <hyperlink ref="K37" r:id="rId120" display="http://www.campaignmoney.com/individual.asp?cycle=08&amp;candidateID=P80002801&amp;statename=North+Carolina&amp;rc=4898&amp;ra=4307525&amp;statecode=NC&amp;cname=John+McCain"/>
    <hyperlink ref="K29" r:id="rId121" display="http://www.campaignmoney.com/individual.asp?cycle=08&amp;candidateID=P80002801&amp;statename=Missouri&amp;rc=3776&amp;ra=4279959&amp;statecode=MO&amp;cname=John+McCain"/>
    <hyperlink ref="K46" r:id="rId122" display="http://www.campaignmoney.com/individual.asp?cycle=08&amp;candidateID=P80002801&amp;statename=Tennessee&amp;rc=3865&amp;ra=4178999&amp;statecode=TN&amp;cname=John+McCain"/>
    <hyperlink ref="K32" r:id="rId123" display="http://www.campaignmoney.com/individual.asp?cycle=08&amp;candidateID=P80002801&amp;statename=Nevada&amp;rc=2289&amp;ra=3804558&amp;statecode=NV&amp;cname=John+McCain"/>
    <hyperlink ref="K22" r:id="rId124" display="http://www.campaignmoney.com/individual.asp?cycle=08&amp;candidateID=P80002801&amp;statename=Louisiana&amp;rc=3019&amp;ra=3559525&amp;statecode=LA&amp;cname=John+McCain"/>
    <hyperlink ref="K27" r:id="rId125" display="http://www.campaignmoney.com/individual.asp?cycle=08&amp;candidateID=P80002801&amp;statename=Minnesota&amp;rc=3412&amp;ra=3365734&amp;statecode=MN&amp;cname=John+McCain"/>
    <hyperlink ref="K40" r:id="rId126" display="http://www.campaignmoney.com/individual.asp?cycle=08&amp;candidateID=P80002801&amp;statename=Oklahoma&amp;rc=3167&amp;ra=3144387&amp;statecode=OK&amp;cname=John+McCain"/>
    <hyperlink ref="K12" r:id="rId127" display="http://www.campaignmoney.com/individual.asp?cycle=08&amp;candidateID=P80002801&amp;statename=District+Of+Columbia&amp;rc=2727&amp;ra=3017120&amp;statecode=DC&amp;cname=John+McCain"/>
    <hyperlink ref="K44" r:id="rId128" display="http://www.campaignmoney.com/individual.asp?cycle=08&amp;candidateID=P80002801&amp;statename=South+Carolina&amp;rc=3649&amp;ra=2821642&amp;statecode=SC&amp;cname=John+McCain"/>
    <hyperlink ref="K18" r:id="rId129" display="http://www.campaignmoney.com/individual.asp?cycle=08&amp;candidateID=P80002801&amp;statename=Indiana&amp;rc=2689&amp;ra=2419311&amp;statecode=IN&amp;cname=John+McCain"/>
    <hyperlink ref="K53" r:id="rId130" display="http://www.campaignmoney.com/individual.asp?cycle=08&amp;candidateID=P80002801&amp;statename=Wisconsin&amp;rc=2893&amp;ra=2414520&amp;statecode=WI&amp;cname=John+McCain"/>
    <hyperlink ref="K4" r:id="rId131" display="http://www.campaignmoney.com/individual.asp?cycle=08&amp;candidateID=P80002801&amp;statename=Alabama&amp;rc=2745&amp;ra=2279607&amp;statecode=AL&amp;cname=John+McCain"/>
    <hyperlink ref="K21" r:id="rId132" display="http://www.campaignmoney.com/individual.asp?cycle=08&amp;candidateID=P80002801&amp;statename=Kentucky&amp;rc=1927&amp;ra=1947090&amp;statecode=KY&amp;cname=John+McCain"/>
    <hyperlink ref="K28" r:id="rId133" display="http://www.campaignmoney.com/individual.asp?cycle=08&amp;candidateID=P80002801&amp;statename=Mississippi&amp;rc=1848&amp;ra=1854736&amp;statecode=MS&amp;cname=John+McCain"/>
    <hyperlink ref="K20" r:id="rId134" display="http://www.campaignmoney.com/individual.asp?cycle=08&amp;candidateID=P80002801&amp;statename=Kansas&amp;rc=2038&amp;ra=1746085&amp;statecode=KS&amp;cname=John+McCain"/>
    <hyperlink ref="K41" r:id="rId135" display="http://www.campaignmoney.com/individual.asp?cycle=08&amp;candidateID=P80002801&amp;statename=Oregon&amp;rc=1979&amp;ra=1655783&amp;statecode=OR&amp;cname=John+McCain"/>
    <hyperlink ref="K48" r:id="rId136" display="http://www.campaignmoney.com/individual.asp?cycle=08&amp;candidateID=P80002801&amp;statename=Utah&amp;rc=1198&amp;ra=1627647&amp;statecode=UT&amp;cname=John+McCain"/>
    <hyperlink ref="K7" r:id="rId137" display="http://www.campaignmoney.com/individual.asp?cycle=08&amp;candidateID=P80002801&amp;statename=Arkansas&amp;rc=1469&amp;ra=1425036&amp;statecode=AR&amp;cname=John+McCain"/>
    <hyperlink ref="K35" r:id="rId138" display="http://www.campaignmoney.com/individual.asp?cycle=08&amp;candidateID=P80002801&amp;statename=New+Mexico&amp;rc=1541&amp;ra=1295845&amp;statecode=NM&amp;cname=John+McCain"/>
    <hyperlink ref="K33" r:id="rId139" display="http://www.campaignmoney.com/individual.asp?cycle=08&amp;candidateID=P80002801&amp;statename=New+Hampshire&amp;rc=1376&amp;ra=1057067&amp;statecode=NH&amp;cname=John+McCain"/>
    <hyperlink ref="K19" r:id="rId140" display="http://www.campaignmoney.com/individual.asp?cycle=08&amp;candidateID=P80002801&amp;statename=Iowa&amp;rc=1269&amp;ra=1015284&amp;statecode=IA&amp;cname=John+McCain"/>
    <hyperlink ref="K31" r:id="rId141" display="http://www.campaignmoney.com/individual.asp?cycle=08&amp;candidateID=P80002801&amp;statename=Nebraska&amp;rc=921&amp;ra=971566&amp;statecode=NE&amp;cname=John+McCain"/>
    <hyperlink ref="K54" r:id="rId142" display="http://www.campaignmoney.com/individual.asp?cycle=08&amp;candidateID=P80002801&amp;statename=Wyoming&amp;rc=766&amp;ra=956255&amp;statecode=WY&amp;cname=John+McCain"/>
    <hyperlink ref="K16" r:id="rId143" display="http://www.campaignmoney.com/individual.asp?cycle=08&amp;candidateID=P80002801&amp;statename=Idaho&amp;rc=713&amp;ra=562391&amp;statecode=ID&amp;cname=John+McCain"/>
    <hyperlink ref="K45" r:id="rId144" display="http://www.campaignmoney.com/individual.asp?cycle=08&amp;candidateID=P80002801&amp;statename=South+Dakota&amp;rc=470&amp;ra=529032&amp;statecode=SD&amp;cname=John+McCain"/>
    <hyperlink ref="K23" r:id="rId145" display="http://www.campaignmoney.com/individual.asp?cycle=08&amp;candidateID=P80002801&amp;statename=Maine&amp;rc=707&amp;ra=495224&amp;statecode=ME&amp;cname=John+McCain"/>
    <hyperlink ref="K15" r:id="rId146" display="http://www.campaignmoney.com/individual.asp?cycle=08&amp;candidateID=P80002801&amp;statename=Hawaii&amp;rc=796&amp;ra=453438&amp;statecode=HI&amp;cname=John+McCain"/>
    <hyperlink ref="K5" r:id="rId147" display="http://www.campaignmoney.com/individual.asp?cycle=08&amp;candidateID=P80002801&amp;statename=Alaska&amp;rc=707&amp;ra=439660&amp;statecode=AK&amp;cname=John+McCain"/>
    <hyperlink ref="K30" r:id="rId148" display="http://www.campaignmoney.com/individual.asp?cycle=08&amp;candidateID=P80002801&amp;statename=Montana&amp;rc=673&amp;ra=432874&amp;statecode=MT&amp;cname=John+McCain"/>
    <hyperlink ref="K11" r:id="rId149" display="http://www.campaignmoney.com/individual.asp?cycle=08&amp;candidateID=P80002801&amp;statename=Delaware&amp;rc=507&amp;ra=416936&amp;statecode=DE&amp;cname=John+McCain"/>
    <hyperlink ref="K43" r:id="rId150" display="http://www.campaignmoney.com/individual.asp?cycle=08&amp;candidateID=P80002801&amp;statename=Rhode+Island&amp;rc=561&amp;ra=382405&amp;statecode=RI&amp;cname=John+McCain"/>
    <hyperlink ref="K52" r:id="rId151" display="http://www.campaignmoney.com/individual.asp?cycle=08&amp;candidateID=P80002801&amp;statename=West+Virginia&amp;rc=555&amp;ra=342420&amp;statecode=WV&amp;cname=John+McCain"/>
    <hyperlink ref="K49" r:id="rId152" display="http://www.campaignmoney.com/individual.asp?cycle=08&amp;candidateID=P80002801&amp;statename=Vermont&amp;rc=355&amp;ra=232911&amp;statecode=VT&amp;cname=John+McCain"/>
    <hyperlink ref="K38" r:id="rId153" display="http://www.campaignmoney.com/individual.asp?cycle=08&amp;candidateID=P80002801&amp;statename=North+Dakota&amp;rc=336&amp;ra=191270&amp;statecode=ND&amp;cname=John+McCain"/>
    <hyperlink ref="P8" r:id="rId154" display="http://www.campaignmoney.com/individual.asp?cycle=08&amp;candidateID=P80003353&amp;statename=California&amp;rc=8938&amp;ra=8436735&amp;statecode=CA&amp;cname=Mitt+Romney"/>
    <hyperlink ref="P48" r:id="rId155" display="http://www.campaignmoney.com/individual.asp?cycle=08&amp;candidateID=P80003353&amp;statename=Utah&amp;rc=6555&amp;ra=5476389&amp;statecode=UT&amp;cname=Mitt+Romney"/>
    <hyperlink ref="P25" r:id="rId156" display="http://www.campaignmoney.com/individual.asp?cycle=08&amp;candidateID=P80003353&amp;statename=Massachusetts&amp;rc=4090&amp;ra=4221536&amp;statecode=MA&amp;cname=Mitt+Romney"/>
    <hyperlink ref="P13" r:id="rId157" display="http://www.campaignmoney.com/individual.asp?cycle=08&amp;candidateID=P80003353&amp;statename=Florida&amp;rc=3967&amp;ra=4107643&amp;statecode=FL&amp;cname=Mitt+Romney"/>
    <hyperlink ref="P47" r:id="rId158" display="http://www.campaignmoney.com/individual.asp?cycle=08&amp;candidateID=P80003353&amp;statename=Texas&amp;rc=3471&amp;ra=3077479&amp;statecode=TX&amp;cname=Mitt+Romney"/>
    <hyperlink ref="P36" r:id="rId159" display="http://www.campaignmoney.com/individual.asp?cycle=08&amp;candidateID=P80003353&amp;statename=New+York&amp;rc=2286&amp;ra=2762119&amp;statecode=NY&amp;cname=Mitt+Romney"/>
    <hyperlink ref="P26" r:id="rId160" display="http://www.campaignmoney.com/individual.asp?cycle=08&amp;candidateID=P80003353&amp;statename=Michigan&amp;rc=2197&amp;ra=2190536&amp;statecode=MI&amp;cname=Mitt+Romney"/>
    <hyperlink ref="P10" r:id="rId161" display="http://www.campaignmoney.com/individual.asp?cycle=08&amp;candidateID=P80003353&amp;statename=Connecticut&amp;rc=1337&amp;ra=1550686&amp;statecode=CT&amp;cname=Mitt+Romney"/>
    <hyperlink ref="P6" r:id="rId162" display="http://www.campaignmoney.com/individual.asp?cycle=08&amp;candidateID=P80003353&amp;statename=Arizona&amp;rc=1805&amp;ra=1457805&amp;statecode=AZ&amp;cname=Mitt+Romney"/>
    <hyperlink ref="P39" r:id="rId163" display="http://www.campaignmoney.com/individual.asp?cycle=08&amp;candidateID=P80003353&amp;statename=Ohio&amp;rc=1434&amp;ra=1431530&amp;statecode=OH&amp;cname=Mitt+Romney"/>
    <hyperlink ref="P17" r:id="rId164" display="http://www.campaignmoney.com/individual.asp?cycle=08&amp;candidateID=P80003353&amp;statename=Illinois&amp;rc=1295&amp;ra=1353190&amp;statecode=IL&amp;cname=Mitt+Romney"/>
    <hyperlink ref="P50" r:id="rId165" display="http://www.campaignmoney.com/individual.asp?cycle=08&amp;candidateID=P80003353&amp;statename=Virginia&amp;rc=1454&amp;ra=1200896&amp;statecode=VA&amp;cname=Mitt+Romney"/>
    <hyperlink ref="P14" r:id="rId166" display="http://www.campaignmoney.com/individual.asp?cycle=08&amp;candidateID=P80003353&amp;statename=Georgia&amp;rc=1273&amp;ra=1177725&amp;statecode=GA&amp;cname=Mitt+Romney"/>
    <hyperlink ref="P9" r:id="rId167" display="http://www.campaignmoney.com/individual.asp?cycle=08&amp;candidateID=P80003353&amp;statename=Colorado&amp;rc=1115&amp;ra=932708&amp;statecode=CO&amp;cname=Mitt+Romney"/>
    <hyperlink ref="P32" r:id="rId168" display="http://www.campaignmoney.com/individual.asp?cycle=08&amp;candidateID=P80003353&amp;statename=Nevada&amp;rc=1043&amp;ra=892390&amp;statecode=NV&amp;cname=Mitt+Romney"/>
    <hyperlink ref="P29" r:id="rId169" display="http://www.campaignmoney.com/individual.asp?cycle=08&amp;candidateID=P80003353&amp;statename=Missouri&amp;rc=906&amp;ra=872098&amp;statecode=MO&amp;cname=Mitt+Romney"/>
    <hyperlink ref="P24" r:id="rId170" display="http://www.campaignmoney.com/individual.asp?cycle=08&amp;candidateID=P80003353&amp;statename=Maryland&amp;rc=852&amp;ra=792922&amp;statecode=MD&amp;cname=Mitt+Romney"/>
    <hyperlink ref="P51" r:id="rId171" display="http://www.campaignmoney.com/individual.asp?cycle=08&amp;candidateID=P80003353&amp;statename=Washington&amp;rc=1020&amp;ra=755135&amp;statecode=WA&amp;cname=Mitt+Romney"/>
    <hyperlink ref="P42" r:id="rId172" display="http://www.campaignmoney.com/individual.asp?cycle=08&amp;candidateID=P80003353&amp;statename=Pennsylvania&amp;rc=718&amp;ra=658605&amp;statecode=PA&amp;cname=Mitt+Romney"/>
    <hyperlink ref="P16" r:id="rId173" display="http://www.campaignmoney.com/individual.asp?cycle=08&amp;candidateID=P80003353&amp;statename=Idaho&amp;rc=965&amp;ra=654422&amp;statecode=ID&amp;cname=Mitt+Romney"/>
    <hyperlink ref="P34" r:id="rId174" display="http://www.campaignmoney.com/individual.asp?cycle=08&amp;candidateID=P80003353&amp;statename=New+Jersey&amp;rc=649&amp;ra=632685&amp;statecode=NJ&amp;cname=Mitt+Romney"/>
    <hyperlink ref="P46" r:id="rId175" display="http://www.campaignmoney.com/individual.asp?cycle=08&amp;candidateID=P80003353&amp;statename=Tennessee&amp;rc=555&amp;ra=578657&amp;statecode=TN&amp;cname=Mitt+Romney"/>
    <hyperlink ref="P12" r:id="rId176" display="http://www.campaignmoney.com/individual.asp?cycle=08&amp;candidateID=P80003353&amp;statename=District+Of+Columbia&amp;rc=454&amp;ra=457169&amp;statecode=DC&amp;cname=Mitt+Romney"/>
    <hyperlink ref="P41" r:id="rId177" display="http://www.campaignmoney.com/individual.asp?cycle=08&amp;candidateID=P80003353&amp;statename=Oregon&amp;rc=561&amp;ra=439985&amp;statecode=OR&amp;cname=Mitt+Romney"/>
    <hyperlink ref="P44" r:id="rId178" display="http://www.campaignmoney.com/individual.asp?cycle=08&amp;candidateID=P80003353&amp;statename=South+Carolina&amp;rc=524&amp;ra=380715&amp;statecode=SC&amp;cname=Mitt+Romney"/>
    <hyperlink ref="P37" r:id="rId179" display="http://www.campaignmoney.com/individual.asp?cycle=08&amp;candidateID=P80003353&amp;statename=North+Carolina&amp;rc=481&amp;ra=373373&amp;statecode=NC&amp;cname=Mitt+Romney"/>
    <hyperlink ref="P33" r:id="rId180" display="http://www.campaignmoney.com/individual.asp?cycle=08&amp;candidateID=P80003353&amp;statename=New+Hampshire&amp;rc=373&amp;ra=301135&amp;statecode=NH&amp;cname=Mitt+Romney"/>
    <hyperlink ref="P4" r:id="rId181" display="http://www.campaignmoney.com/individual.asp?cycle=08&amp;candidateID=P80003353&amp;statename=Alabama&amp;rc=416&amp;ra=287965&amp;statecode=AL&amp;cname=Mitt+Romney"/>
    <hyperlink ref="P18" r:id="rId182" display="http://www.campaignmoney.com/individual.asp?cycle=08&amp;candidateID=P80003353&amp;statename=Indiana&amp;rc=321&amp;ra=253045&amp;statecode=IN&amp;cname=Mitt+Romney"/>
    <hyperlink ref="P22" r:id="rId183" display="http://www.campaignmoney.com/individual.asp?cycle=08&amp;candidateID=P80003353&amp;statename=Louisiana&amp;rc=221&amp;ra=215125&amp;statecode=LA&amp;cname=Mitt+Romney"/>
    <hyperlink ref="P54" r:id="rId184" display="http://www.campaignmoney.com/individual.asp?cycle=08&amp;candidateID=P80003353&amp;statename=Wyoming&amp;rc=217&amp;ra=197100&amp;statecode=WY&amp;cname=Mitt+Romney"/>
    <hyperlink ref="P19" r:id="rId185" display="http://www.campaignmoney.com/individual.asp?cycle=08&amp;candidateID=P80003353&amp;statename=Iowa&amp;rc=256&amp;ra=189140&amp;statecode=IA&amp;cname=Mitt+Romney"/>
    <hyperlink ref="P21" r:id="rId186" display="http://www.campaignmoney.com/individual.asp?cycle=08&amp;candidateID=P80003353&amp;statename=Kentucky&amp;rc=213&amp;ra=187700&amp;statecode=KY&amp;cname=Mitt+Romney"/>
    <hyperlink ref="P53" r:id="rId187" display="http://www.campaignmoney.com/individual.asp?cycle=08&amp;candidateID=P80003353&amp;statename=Wisconsin&amp;rc=228&amp;ra=166845&amp;statecode=WI&amp;cname=Mitt+Romney"/>
    <hyperlink ref="P27" r:id="rId188" display="http://www.campaignmoney.com/individual.asp?cycle=08&amp;candidateID=P80003353&amp;statename=Minnesota&amp;rc=205&amp;ra=156140&amp;statecode=MN&amp;cname=Mitt+Romney"/>
    <hyperlink ref="P40" r:id="rId189" display="http://www.campaignmoney.com/individual.asp?cycle=08&amp;candidateID=P80003353&amp;statename=Oklahoma&amp;rc=196&amp;ra=145795&amp;statecode=OK&amp;cname=Mitt+Romney"/>
    <hyperlink ref="P20" r:id="rId190" display="http://www.campaignmoney.com/individual.asp?cycle=08&amp;candidateID=P80003353&amp;statename=Kansas&amp;rc=160&amp;ra=129855&amp;statecode=KS&amp;cname=Mitt+Romney"/>
    <hyperlink ref="P43" r:id="rId191" display="http://www.campaignmoney.com/individual.asp?cycle=08&amp;candidateID=P80003353&amp;statename=Rhode+Island&amp;rc=119&amp;ra=120134&amp;statecode=RI&amp;cname=Mitt+Romney"/>
    <hyperlink ref="P23" r:id="rId192" display="http://www.campaignmoney.com/individual.asp?cycle=08&amp;candidateID=P80003353&amp;statename=Maine&amp;rc=108&amp;ra=92911&amp;statecode=ME&amp;cname=Mitt+Romney"/>
    <hyperlink ref="P31" r:id="rId193" display="http://www.campaignmoney.com/individual.asp?cycle=08&amp;candidateID=P80003353&amp;statename=Nebraska&amp;rc=104&amp;ra=89050&amp;statecode=NE&amp;cname=Mitt+Romney"/>
    <hyperlink ref="P35" r:id="rId194" display="http://www.campaignmoney.com/individual.asp?cycle=08&amp;candidateID=P80003353&amp;statename=New+Mexico&amp;rc=128&amp;ra=72975&amp;statecode=NM&amp;cname=Mitt+Romney"/>
    <hyperlink ref="P45" r:id="rId195" display="http://www.campaignmoney.com/individual.asp?cycle=08&amp;candidateID=P80003353&amp;statename=South+Dakota&amp;rc=69&amp;ra=71900&amp;statecode=SD&amp;cname=Mitt+Romney"/>
    <hyperlink ref="P11" r:id="rId196" display="http://www.campaignmoney.com/individual.asp?cycle=08&amp;candidateID=P80003353&amp;statename=Delaware&amp;rc=86&amp;ra=68300&amp;statecode=DE&amp;cname=Mitt+Romney"/>
    <hyperlink ref="P30" r:id="rId197" display="http://www.campaignmoney.com/individual.asp?cycle=08&amp;candidateID=P80003353&amp;statename=Montana&amp;rc=102&amp;ra=61505&amp;statecode=MT&amp;cname=Mitt+Romney"/>
    <hyperlink ref="P49" r:id="rId198" display="http://www.campaignmoney.com/individual.asp?cycle=08&amp;candidateID=P80003353&amp;statename=Vermont&amp;rc=68&amp;ra=49600&amp;statecode=VT&amp;cname=Mitt+Romney"/>
    <hyperlink ref="P28" r:id="rId199" display="http://www.campaignmoney.com/individual.asp?cycle=08&amp;candidateID=P80003353&amp;statename=Mississippi&amp;rc=59&amp;ra=46900&amp;statecode=MS&amp;cname=Mitt+Romney"/>
    <hyperlink ref="P5" r:id="rId200" display="http://www.campaignmoney.com/individual.asp?cycle=08&amp;candidateID=P80003353&amp;statename=Alaska&amp;rc=88&amp;ra=44705&amp;statecode=AK&amp;cname=Mitt+Romney"/>
    <hyperlink ref="P15" r:id="rId201" display="http://www.campaignmoney.com/individual.asp?cycle=08&amp;candidateID=P80003353&amp;statename=Hawaii&amp;rc=73&amp;ra=43045&amp;statecode=HI&amp;cname=Mitt+Romney"/>
    <hyperlink ref="P52" r:id="rId202" display="http://www.campaignmoney.com/individual.asp?cycle=08&amp;candidateID=P80003353&amp;statename=West+Virginia&amp;rc=50&amp;ra=31505&amp;statecode=WV&amp;cname=Mitt+Romney"/>
    <hyperlink ref="P7" r:id="rId203" display="http://www.campaignmoney.com/individual.asp?cycle=08&amp;candidateID=P80003353&amp;statename=Arkansas&amp;rc=55&amp;ra=30050&amp;statecode=AR&amp;cname=Mitt+Romney"/>
    <hyperlink ref="P38" r:id="rId204" display="http://www.campaignmoney.com/individual.asp?cycle=08&amp;candidateID=P80003353&amp;statename=North+Dakota&amp;rc=13&amp;ra=6400&amp;statecode=ND&amp;cname=Mitt+Romney"/>
  </hyperlinks>
  <pageMargins left="0.33" right="0.41" top="0.75" bottom="0.75" header="0.3" footer="0.3"/>
  <pageSetup orientation="portrait" r:id="rId20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3"/>
  <sheetViews>
    <sheetView workbookViewId="0"/>
  </sheetViews>
  <sheetFormatPr defaultColWidth="30.7109375" defaultRowHeight="15" x14ac:dyDescent="0.25"/>
  <cols>
    <col min="1" max="1" width="30.7109375" style="22"/>
    <col min="2" max="16384" width="30.7109375" style="21"/>
  </cols>
  <sheetData>
    <row r="1" spans="1:20" x14ac:dyDescent="0.25">
      <c r="A1" s="22" t="s">
        <v>68</v>
      </c>
      <c r="B1" s="21" t="s">
        <v>69</v>
      </c>
      <c r="C1" s="21" t="s">
        <v>59</v>
      </c>
      <c r="D1" s="21">
        <v>5</v>
      </c>
      <c r="E1" s="21" t="s">
        <v>60</v>
      </c>
      <c r="F1" s="21">
        <v>5</v>
      </c>
      <c r="G1" s="21" t="s">
        <v>61</v>
      </c>
      <c r="H1" s="21">
        <v>0</v>
      </c>
      <c r="I1" s="21" t="s">
        <v>62</v>
      </c>
      <c r="J1" s="21">
        <v>1</v>
      </c>
      <c r="K1" s="21" t="s">
        <v>63</v>
      </c>
      <c r="L1" s="21">
        <v>0</v>
      </c>
      <c r="M1" s="21" t="s">
        <v>64</v>
      </c>
      <c r="N1" s="21">
        <v>0</v>
      </c>
      <c r="O1" s="21" t="s">
        <v>65</v>
      </c>
      <c r="P1" s="21">
        <v>1</v>
      </c>
      <c r="Q1" s="21" t="s">
        <v>66</v>
      </c>
      <c r="R1" s="21">
        <v>0</v>
      </c>
      <c r="S1" s="21" t="s">
        <v>67</v>
      </c>
      <c r="T1" s="21">
        <v>0</v>
      </c>
    </row>
    <row r="2" spans="1:20" x14ac:dyDescent="0.25">
      <c r="A2" s="22" t="s">
        <v>70</v>
      </c>
      <c r="B2" s="21" t="s">
        <v>71</v>
      </c>
    </row>
    <row r="3" spans="1:20" x14ac:dyDescent="0.25">
      <c r="A3" s="22" t="s">
        <v>72</v>
      </c>
      <c r="B3" s="21" t="b">
        <f>IF(B10&gt;256,"TripUpST110AndEarlier",FALSE)</f>
        <v>0</v>
      </c>
    </row>
    <row r="4" spans="1:20" x14ac:dyDescent="0.25">
      <c r="A4" s="22" t="s">
        <v>73</v>
      </c>
      <c r="B4" s="21" t="s">
        <v>74</v>
      </c>
    </row>
    <row r="5" spans="1:20" x14ac:dyDescent="0.25">
      <c r="A5" s="22" t="s">
        <v>75</v>
      </c>
      <c r="B5" s="21" t="b">
        <v>1</v>
      </c>
    </row>
    <row r="6" spans="1:20" x14ac:dyDescent="0.25">
      <c r="A6" s="22" t="s">
        <v>76</v>
      </c>
      <c r="B6" s="21" t="b">
        <v>1</v>
      </c>
    </row>
    <row r="7" spans="1:20" x14ac:dyDescent="0.25">
      <c r="A7" s="22" t="s">
        <v>77</v>
      </c>
      <c r="B7" s="21">
        <f>Data!$A$3:$D$54</f>
        <v>1395</v>
      </c>
    </row>
    <row r="8" spans="1:20" x14ac:dyDescent="0.25">
      <c r="A8" s="22" t="s">
        <v>78</v>
      </c>
      <c r="B8" s="21">
        <v>1</v>
      </c>
    </row>
    <row r="9" spans="1:20" x14ac:dyDescent="0.25">
      <c r="A9" s="22" t="s">
        <v>79</v>
      </c>
      <c r="B9" s="21">
        <f>1</f>
        <v>1</v>
      </c>
    </row>
    <row r="10" spans="1:20" x14ac:dyDescent="0.25">
      <c r="A10" s="22" t="s">
        <v>80</v>
      </c>
      <c r="B10" s="21">
        <v>4</v>
      </c>
    </row>
    <row r="12" spans="1:20" x14ac:dyDescent="0.25">
      <c r="A12" s="22" t="s">
        <v>81</v>
      </c>
      <c r="B12" s="21" t="s">
        <v>82</v>
      </c>
      <c r="C12" s="21" t="s">
        <v>83</v>
      </c>
      <c r="D12" s="21" t="s">
        <v>84</v>
      </c>
      <c r="E12" s="21" t="b">
        <v>1</v>
      </c>
      <c r="F12" s="21">
        <v>0</v>
      </c>
      <c r="G12" s="21">
        <v>4</v>
      </c>
    </row>
    <row r="13" spans="1:20" x14ac:dyDescent="0.25">
      <c r="A13" s="22" t="s">
        <v>85</v>
      </c>
      <c r="B13" s="21" t="str">
        <f>Data!$A$3:$A$54</f>
        <v>Florida</v>
      </c>
    </row>
    <row r="14" spans="1:20" x14ac:dyDescent="0.25">
      <c r="A14" s="22" t="s">
        <v>86</v>
      </c>
    </row>
    <row r="15" spans="1:20" x14ac:dyDescent="0.25">
      <c r="A15" s="22" t="s">
        <v>87</v>
      </c>
      <c r="B15" s="21" t="s">
        <v>88</v>
      </c>
      <c r="C15" s="21" t="s">
        <v>89</v>
      </c>
      <c r="D15" s="21" t="s">
        <v>90</v>
      </c>
      <c r="E15" s="21" t="b">
        <v>1</v>
      </c>
      <c r="F15" s="21">
        <v>0</v>
      </c>
      <c r="G15" s="21">
        <v>4</v>
      </c>
    </row>
    <row r="16" spans="1:20" x14ac:dyDescent="0.25">
      <c r="A16" s="22" t="s">
        <v>91</v>
      </c>
      <c r="B16" s="21">
        <f>Data!$B$3:$B$54</f>
        <v>1115</v>
      </c>
    </row>
    <row r="17" spans="1:7" x14ac:dyDescent="0.25">
      <c r="A17" s="22" t="s">
        <v>92</v>
      </c>
    </row>
    <row r="18" spans="1:7" x14ac:dyDescent="0.25">
      <c r="A18" s="22" t="s">
        <v>93</v>
      </c>
      <c r="B18" s="21" t="s">
        <v>94</v>
      </c>
      <c r="C18" s="21" t="s">
        <v>95</v>
      </c>
      <c r="D18" s="21" t="s">
        <v>96</v>
      </c>
      <c r="E18" s="21" t="b">
        <v>1</v>
      </c>
      <c r="F18" s="21">
        <v>0</v>
      </c>
      <c r="G18" s="21">
        <v>4</v>
      </c>
    </row>
    <row r="19" spans="1:7" x14ac:dyDescent="0.25">
      <c r="A19" s="22" t="s">
        <v>97</v>
      </c>
      <c r="B19" s="21">
        <f>Data!$C$3:$C$54</f>
        <v>1447075</v>
      </c>
    </row>
    <row r="20" spans="1:7" x14ac:dyDescent="0.25">
      <c r="A20" s="22" t="s">
        <v>98</v>
      </c>
    </row>
    <row r="21" spans="1:7" x14ac:dyDescent="0.25">
      <c r="A21" s="22" t="s">
        <v>99</v>
      </c>
      <c r="B21" s="21" t="s">
        <v>100</v>
      </c>
      <c r="C21" s="21" t="s">
        <v>101</v>
      </c>
      <c r="D21" s="21" t="s">
        <v>102</v>
      </c>
      <c r="E21" s="21" t="b">
        <v>1</v>
      </c>
      <c r="F21" s="21">
        <v>0</v>
      </c>
      <c r="G21" s="21">
        <v>4</v>
      </c>
    </row>
    <row r="22" spans="1:7" x14ac:dyDescent="0.25">
      <c r="A22" s="22" t="s">
        <v>103</v>
      </c>
      <c r="B22" s="21">
        <f>Data!$D$3:$D$54</f>
        <v>2.3999999999999998E-3</v>
      </c>
    </row>
    <row r="23" spans="1:7" x14ac:dyDescent="0.25">
      <c r="A23" s="22" t="s">
        <v>104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3"/>
  <sheetViews>
    <sheetView workbookViewId="0"/>
  </sheetViews>
  <sheetFormatPr defaultColWidth="30.7109375" defaultRowHeight="15" x14ac:dyDescent="0.25"/>
  <cols>
    <col min="1" max="1" width="30.7109375" style="22"/>
    <col min="2" max="16384" width="30.7109375" style="21"/>
  </cols>
  <sheetData>
    <row r="1" spans="1:20" x14ac:dyDescent="0.25">
      <c r="A1" s="22" t="s">
        <v>68</v>
      </c>
      <c r="B1" s="21" t="s">
        <v>105</v>
      </c>
      <c r="C1" s="21" t="s">
        <v>59</v>
      </c>
      <c r="D1" s="21">
        <v>5</v>
      </c>
      <c r="E1" s="21" t="s">
        <v>60</v>
      </c>
      <c r="F1" s="21">
        <v>5</v>
      </c>
      <c r="G1" s="21" t="s">
        <v>61</v>
      </c>
      <c r="H1" s="21">
        <v>0</v>
      </c>
      <c r="I1" s="21" t="s">
        <v>62</v>
      </c>
      <c r="J1" s="21">
        <v>1</v>
      </c>
      <c r="K1" s="21" t="s">
        <v>63</v>
      </c>
      <c r="L1" s="21">
        <v>0</v>
      </c>
      <c r="M1" s="21" t="s">
        <v>64</v>
      </c>
      <c r="N1" s="21">
        <v>0</v>
      </c>
      <c r="O1" s="21" t="s">
        <v>65</v>
      </c>
      <c r="P1" s="21">
        <v>1</v>
      </c>
      <c r="Q1" s="21" t="s">
        <v>66</v>
      </c>
      <c r="R1" s="21">
        <v>0</v>
      </c>
      <c r="S1" s="21" t="s">
        <v>67</v>
      </c>
      <c r="T1" s="21">
        <v>0</v>
      </c>
    </row>
    <row r="2" spans="1:20" x14ac:dyDescent="0.25">
      <c r="A2" s="22" t="s">
        <v>70</v>
      </c>
      <c r="B2" s="21" t="s">
        <v>106</v>
      </c>
    </row>
    <row r="3" spans="1:20" x14ac:dyDescent="0.25">
      <c r="A3" s="22" t="s">
        <v>72</v>
      </c>
      <c r="B3" s="21" t="b">
        <f>IF(B10&gt;256,"TripUpST110AndEarlier",FALSE)</f>
        <v>0</v>
      </c>
    </row>
    <row r="4" spans="1:20" x14ac:dyDescent="0.25">
      <c r="A4" s="22" t="s">
        <v>73</v>
      </c>
      <c r="B4" s="21" t="s">
        <v>74</v>
      </c>
    </row>
    <row r="5" spans="1:20" x14ac:dyDescent="0.25">
      <c r="A5" s="22" t="s">
        <v>75</v>
      </c>
      <c r="B5" s="21" t="b">
        <v>1</v>
      </c>
    </row>
    <row r="6" spans="1:20" x14ac:dyDescent="0.25">
      <c r="A6" s="22" t="s">
        <v>76</v>
      </c>
      <c r="B6" s="21" t="b">
        <v>1</v>
      </c>
    </row>
    <row r="7" spans="1:20" x14ac:dyDescent="0.25">
      <c r="A7" s="22" t="s">
        <v>77</v>
      </c>
      <c r="B7" s="21" t="e">
        <f>Data!$F$3:$I$54</f>
        <v>#VALUE!</v>
      </c>
    </row>
    <row r="8" spans="1:20" x14ac:dyDescent="0.25">
      <c r="A8" s="22" t="s">
        <v>78</v>
      </c>
      <c r="B8" s="21">
        <v>1</v>
      </c>
    </row>
    <row r="9" spans="1:20" x14ac:dyDescent="0.25">
      <c r="A9" s="22" t="s">
        <v>79</v>
      </c>
      <c r="B9" s="21">
        <f>1</f>
        <v>1</v>
      </c>
    </row>
    <row r="10" spans="1:20" x14ac:dyDescent="0.25">
      <c r="A10" s="22" t="s">
        <v>80</v>
      </c>
      <c r="B10" s="21">
        <v>4</v>
      </c>
    </row>
    <row r="12" spans="1:20" x14ac:dyDescent="0.25">
      <c r="A12" s="22" t="s">
        <v>81</v>
      </c>
      <c r="B12" s="21" t="s">
        <v>107</v>
      </c>
      <c r="C12" s="21" t="s">
        <v>83</v>
      </c>
      <c r="D12" s="21" t="s">
        <v>108</v>
      </c>
      <c r="E12" s="21" t="b">
        <v>1</v>
      </c>
      <c r="F12" s="21">
        <v>0</v>
      </c>
      <c r="G12" s="21">
        <v>4</v>
      </c>
    </row>
    <row r="13" spans="1:20" x14ac:dyDescent="0.25">
      <c r="A13" s="22" t="s">
        <v>85</v>
      </c>
      <c r="B13" s="21" t="str">
        <f>Data!$F$3:$F$54</f>
        <v>Florida</v>
      </c>
    </row>
    <row r="14" spans="1:20" x14ac:dyDescent="0.25">
      <c r="A14" s="22" t="s">
        <v>86</v>
      </c>
    </row>
    <row r="15" spans="1:20" x14ac:dyDescent="0.25">
      <c r="A15" s="22" t="s">
        <v>87</v>
      </c>
      <c r="B15" s="21" t="s">
        <v>109</v>
      </c>
      <c r="C15" s="21" t="s">
        <v>89</v>
      </c>
      <c r="D15" s="21" t="s">
        <v>110</v>
      </c>
      <c r="E15" s="21" t="b">
        <v>1</v>
      </c>
      <c r="F15" s="21">
        <v>0</v>
      </c>
      <c r="G15" s="21">
        <v>4</v>
      </c>
    </row>
    <row r="16" spans="1:20" x14ac:dyDescent="0.25">
      <c r="A16" s="22" t="s">
        <v>91</v>
      </c>
      <c r="B16" s="21">
        <f>Data!$G$3:$G$54</f>
        <v>172</v>
      </c>
    </row>
    <row r="17" spans="1:7" x14ac:dyDescent="0.25">
      <c r="A17" s="22" t="s">
        <v>92</v>
      </c>
    </row>
    <row r="18" spans="1:7" x14ac:dyDescent="0.25">
      <c r="A18" s="22" t="s">
        <v>93</v>
      </c>
      <c r="B18" s="21" t="s">
        <v>111</v>
      </c>
      <c r="C18" s="21" t="s">
        <v>95</v>
      </c>
      <c r="D18" s="21" t="s">
        <v>112</v>
      </c>
      <c r="E18" s="21" t="b">
        <v>1</v>
      </c>
      <c r="F18" s="21">
        <v>0</v>
      </c>
      <c r="G18" s="21">
        <v>4</v>
      </c>
    </row>
    <row r="19" spans="1:7" x14ac:dyDescent="0.25">
      <c r="A19" s="22" t="s">
        <v>97</v>
      </c>
      <c r="B19" s="21">
        <f>Data!$H$3:$H$54</f>
        <v>332201</v>
      </c>
    </row>
    <row r="20" spans="1:7" x14ac:dyDescent="0.25">
      <c r="A20" s="22" t="s">
        <v>98</v>
      </c>
    </row>
    <row r="21" spans="1:7" x14ac:dyDescent="0.25">
      <c r="A21" s="22" t="s">
        <v>99</v>
      </c>
      <c r="B21" s="21" t="s">
        <v>113</v>
      </c>
      <c r="C21" s="21" t="s">
        <v>101</v>
      </c>
      <c r="D21" s="21" t="s">
        <v>114</v>
      </c>
      <c r="E21" s="21" t="b">
        <v>1</v>
      </c>
      <c r="F21" s="21">
        <v>0</v>
      </c>
      <c r="G21" s="21">
        <v>4</v>
      </c>
    </row>
    <row r="22" spans="1:7" x14ac:dyDescent="0.25">
      <c r="A22" s="22" t="s">
        <v>103</v>
      </c>
      <c r="B22" s="21">
        <f>Data!$I$3:$I$54</f>
        <v>5.7000000000000002E-3</v>
      </c>
    </row>
    <row r="23" spans="1:7" x14ac:dyDescent="0.25">
      <c r="A23" s="2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3"/>
  <sheetViews>
    <sheetView workbookViewId="0"/>
  </sheetViews>
  <sheetFormatPr defaultColWidth="30.7109375" defaultRowHeight="15" x14ac:dyDescent="0.25"/>
  <cols>
    <col min="1" max="1" width="30.7109375" style="22"/>
    <col min="2" max="16384" width="30.7109375" style="21"/>
  </cols>
  <sheetData>
    <row r="1" spans="1:20" x14ac:dyDescent="0.25">
      <c r="A1" s="22" t="s">
        <v>68</v>
      </c>
      <c r="B1" s="21" t="s">
        <v>115</v>
      </c>
      <c r="C1" s="21" t="s">
        <v>59</v>
      </c>
      <c r="D1" s="21">
        <v>5</v>
      </c>
      <c r="E1" s="21" t="s">
        <v>60</v>
      </c>
      <c r="F1" s="21">
        <v>5</v>
      </c>
      <c r="G1" s="21" t="s">
        <v>61</v>
      </c>
      <c r="H1" s="21">
        <v>0</v>
      </c>
      <c r="I1" s="21" t="s">
        <v>62</v>
      </c>
      <c r="J1" s="21">
        <v>1</v>
      </c>
      <c r="K1" s="21" t="s">
        <v>63</v>
      </c>
      <c r="L1" s="21">
        <v>0</v>
      </c>
      <c r="M1" s="21" t="s">
        <v>64</v>
      </c>
      <c r="N1" s="21">
        <v>0</v>
      </c>
      <c r="O1" s="21" t="s">
        <v>65</v>
      </c>
      <c r="P1" s="21">
        <v>1</v>
      </c>
      <c r="Q1" s="21" t="s">
        <v>66</v>
      </c>
      <c r="R1" s="21">
        <v>0</v>
      </c>
      <c r="S1" s="21" t="s">
        <v>67</v>
      </c>
      <c r="T1" s="21">
        <v>0</v>
      </c>
    </row>
    <row r="2" spans="1:20" x14ac:dyDescent="0.25">
      <c r="A2" s="22" t="s">
        <v>70</v>
      </c>
      <c r="B2" s="21" t="s">
        <v>116</v>
      </c>
    </row>
    <row r="3" spans="1:20" x14ac:dyDescent="0.25">
      <c r="A3" s="22" t="s">
        <v>72</v>
      </c>
      <c r="B3" s="21" t="b">
        <f>IF(B10&gt;256,"TripUpST110AndEarlier",FALSE)</f>
        <v>0</v>
      </c>
    </row>
    <row r="4" spans="1:20" x14ac:dyDescent="0.25">
      <c r="A4" s="22" t="s">
        <v>73</v>
      </c>
      <c r="B4" s="21" t="s">
        <v>74</v>
      </c>
    </row>
    <row r="5" spans="1:20" x14ac:dyDescent="0.25">
      <c r="A5" s="22" t="s">
        <v>75</v>
      </c>
      <c r="B5" s="21" t="b">
        <v>1</v>
      </c>
    </row>
    <row r="6" spans="1:20" x14ac:dyDescent="0.25">
      <c r="A6" s="22" t="s">
        <v>76</v>
      </c>
      <c r="B6" s="21" t="b">
        <v>1</v>
      </c>
    </row>
    <row r="7" spans="1:20" x14ac:dyDescent="0.25">
      <c r="A7" s="22" t="s">
        <v>77</v>
      </c>
      <c r="B7" s="21" t="e">
        <f>Data!$K$3:$N$54</f>
        <v>#VALUE!</v>
      </c>
    </row>
    <row r="8" spans="1:20" x14ac:dyDescent="0.25">
      <c r="A8" s="22" t="s">
        <v>78</v>
      </c>
      <c r="B8" s="21">
        <v>1</v>
      </c>
    </row>
    <row r="9" spans="1:20" x14ac:dyDescent="0.25">
      <c r="A9" s="22" t="s">
        <v>79</v>
      </c>
      <c r="B9" s="21">
        <f>1</f>
        <v>1</v>
      </c>
    </row>
    <row r="10" spans="1:20" x14ac:dyDescent="0.25">
      <c r="A10" s="22" t="s">
        <v>80</v>
      </c>
      <c r="B10" s="21">
        <v>4</v>
      </c>
    </row>
    <row r="12" spans="1:20" x14ac:dyDescent="0.25">
      <c r="A12" s="22" t="s">
        <v>81</v>
      </c>
      <c r="B12" s="21" t="s">
        <v>117</v>
      </c>
      <c r="C12" s="21" t="s">
        <v>83</v>
      </c>
      <c r="D12" s="21" t="s">
        <v>118</v>
      </c>
      <c r="E12" s="21" t="b">
        <v>1</v>
      </c>
      <c r="F12" s="21">
        <v>0</v>
      </c>
      <c r="G12" s="21">
        <v>4</v>
      </c>
    </row>
    <row r="13" spans="1:20" x14ac:dyDescent="0.25">
      <c r="A13" s="22" t="s">
        <v>85</v>
      </c>
      <c r="B13" s="21" t="str">
        <f>Data!$K$3:$K$54</f>
        <v>Florida</v>
      </c>
    </row>
    <row r="14" spans="1:20" x14ac:dyDescent="0.25">
      <c r="A14" s="22" t="s">
        <v>86</v>
      </c>
    </row>
    <row r="15" spans="1:20" x14ac:dyDescent="0.25">
      <c r="A15" s="22" t="s">
        <v>87</v>
      </c>
      <c r="B15" s="21" t="s">
        <v>119</v>
      </c>
      <c r="C15" s="21" t="s">
        <v>89</v>
      </c>
      <c r="D15" s="21" t="s">
        <v>120</v>
      </c>
      <c r="E15" s="21" t="b">
        <v>1</v>
      </c>
      <c r="F15" s="21">
        <v>0</v>
      </c>
      <c r="G15" s="21">
        <v>4</v>
      </c>
    </row>
    <row r="16" spans="1:20" x14ac:dyDescent="0.25">
      <c r="A16" s="22" t="s">
        <v>91</v>
      </c>
      <c r="B16" s="21">
        <f>Data!$L$3:$L$54</f>
        <v>713</v>
      </c>
    </row>
    <row r="17" spans="1:7" x14ac:dyDescent="0.25">
      <c r="A17" s="22" t="s">
        <v>92</v>
      </c>
    </row>
    <row r="18" spans="1:7" x14ac:dyDescent="0.25">
      <c r="A18" s="22" t="s">
        <v>93</v>
      </c>
      <c r="B18" s="21" t="s">
        <v>121</v>
      </c>
      <c r="C18" s="21" t="s">
        <v>95</v>
      </c>
      <c r="D18" s="21" t="s">
        <v>122</v>
      </c>
      <c r="E18" s="21" t="b">
        <v>1</v>
      </c>
      <c r="F18" s="21">
        <v>0</v>
      </c>
      <c r="G18" s="21">
        <v>4</v>
      </c>
    </row>
    <row r="19" spans="1:7" x14ac:dyDescent="0.25">
      <c r="A19" s="22" t="s">
        <v>97</v>
      </c>
      <c r="B19" s="21">
        <f>Data!$M$3:$M$54</f>
        <v>1015284</v>
      </c>
    </row>
    <row r="20" spans="1:7" x14ac:dyDescent="0.25">
      <c r="A20" s="22" t="s">
        <v>98</v>
      </c>
    </row>
    <row r="21" spans="1:7" x14ac:dyDescent="0.25">
      <c r="A21" s="22" t="s">
        <v>99</v>
      </c>
      <c r="B21" s="21" t="s">
        <v>123</v>
      </c>
      <c r="C21" s="21" t="s">
        <v>101</v>
      </c>
      <c r="D21" s="21" t="s">
        <v>124</v>
      </c>
      <c r="E21" s="21" t="b">
        <v>1</v>
      </c>
      <c r="F21" s="21">
        <v>0</v>
      </c>
      <c r="G21" s="21">
        <v>4</v>
      </c>
    </row>
    <row r="22" spans="1:7" x14ac:dyDescent="0.25">
      <c r="A22" s="22" t="s">
        <v>103</v>
      </c>
      <c r="B22" s="21">
        <f>Data!$N$3:$N$54</f>
        <v>1.23E-2</v>
      </c>
    </row>
    <row r="23" spans="1:7" x14ac:dyDescent="0.25">
      <c r="A23" s="22" t="s">
        <v>104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3"/>
  <sheetViews>
    <sheetView workbookViewId="0"/>
  </sheetViews>
  <sheetFormatPr defaultColWidth="30.7109375" defaultRowHeight="15" x14ac:dyDescent="0.25"/>
  <cols>
    <col min="1" max="1" width="30.7109375" style="22"/>
    <col min="2" max="16384" width="30.7109375" style="21"/>
  </cols>
  <sheetData>
    <row r="1" spans="1:20" x14ac:dyDescent="0.25">
      <c r="A1" s="22" t="s">
        <v>68</v>
      </c>
      <c r="B1" s="21" t="s">
        <v>125</v>
      </c>
      <c r="C1" s="21" t="s">
        <v>59</v>
      </c>
      <c r="D1" s="21">
        <v>5</v>
      </c>
      <c r="E1" s="21" t="s">
        <v>60</v>
      </c>
      <c r="F1" s="21">
        <v>5</v>
      </c>
      <c r="G1" s="21" t="s">
        <v>61</v>
      </c>
      <c r="H1" s="21">
        <v>0</v>
      </c>
      <c r="I1" s="21" t="s">
        <v>62</v>
      </c>
      <c r="J1" s="21">
        <v>1</v>
      </c>
      <c r="K1" s="21" t="s">
        <v>63</v>
      </c>
      <c r="L1" s="21">
        <v>0</v>
      </c>
      <c r="M1" s="21" t="s">
        <v>64</v>
      </c>
      <c r="N1" s="21">
        <v>0</v>
      </c>
      <c r="O1" s="21" t="s">
        <v>65</v>
      </c>
      <c r="P1" s="21">
        <v>1</v>
      </c>
      <c r="Q1" s="21" t="s">
        <v>66</v>
      </c>
      <c r="R1" s="21">
        <v>0</v>
      </c>
      <c r="S1" s="21" t="s">
        <v>67</v>
      </c>
      <c r="T1" s="21">
        <v>0</v>
      </c>
    </row>
    <row r="2" spans="1:20" x14ac:dyDescent="0.25">
      <c r="A2" s="22" t="s">
        <v>70</v>
      </c>
      <c r="B2" s="21" t="s">
        <v>126</v>
      </c>
    </row>
    <row r="3" spans="1:20" x14ac:dyDescent="0.25">
      <c r="A3" s="22" t="s">
        <v>72</v>
      </c>
      <c r="B3" s="21" t="b">
        <f>IF(B10&gt;256,"TripUpST110AndEarlier",FALSE)</f>
        <v>0</v>
      </c>
    </row>
    <row r="4" spans="1:20" x14ac:dyDescent="0.25">
      <c r="A4" s="22" t="s">
        <v>73</v>
      </c>
      <c r="B4" s="21" t="s">
        <v>74</v>
      </c>
    </row>
    <row r="5" spans="1:20" x14ac:dyDescent="0.25">
      <c r="A5" s="22" t="s">
        <v>75</v>
      </c>
      <c r="B5" s="21" t="b">
        <v>1</v>
      </c>
    </row>
    <row r="6" spans="1:20" x14ac:dyDescent="0.25">
      <c r="A6" s="22" t="s">
        <v>76</v>
      </c>
      <c r="B6" s="21" t="b">
        <v>1</v>
      </c>
    </row>
    <row r="7" spans="1:20" x14ac:dyDescent="0.25">
      <c r="A7" s="22" t="s">
        <v>77</v>
      </c>
      <c r="B7" s="21" t="e">
        <f>Data!$P$3:$S$54</f>
        <v>#VALUE!</v>
      </c>
    </row>
    <row r="8" spans="1:20" x14ac:dyDescent="0.25">
      <c r="A8" s="22" t="s">
        <v>78</v>
      </c>
      <c r="B8" s="21">
        <v>1</v>
      </c>
    </row>
    <row r="9" spans="1:20" x14ac:dyDescent="0.25">
      <c r="A9" s="22" t="s">
        <v>79</v>
      </c>
      <c r="B9" s="21">
        <f>1</f>
        <v>1</v>
      </c>
    </row>
    <row r="10" spans="1:20" x14ac:dyDescent="0.25">
      <c r="A10" s="22" t="s">
        <v>80</v>
      </c>
      <c r="B10" s="21">
        <v>4</v>
      </c>
    </row>
    <row r="12" spans="1:20" x14ac:dyDescent="0.25">
      <c r="A12" s="22" t="s">
        <v>81</v>
      </c>
      <c r="B12" s="21" t="s">
        <v>127</v>
      </c>
      <c r="C12" s="21" t="s">
        <v>83</v>
      </c>
      <c r="D12" s="21" t="s">
        <v>128</v>
      </c>
      <c r="E12" s="21" t="b">
        <v>1</v>
      </c>
      <c r="F12" s="21">
        <v>0</v>
      </c>
      <c r="G12" s="21">
        <v>4</v>
      </c>
    </row>
    <row r="13" spans="1:20" x14ac:dyDescent="0.25">
      <c r="A13" s="22" t="s">
        <v>85</v>
      </c>
      <c r="B13" s="21" t="str">
        <f>Data!$P$3:$P$54</f>
        <v>Florida</v>
      </c>
    </row>
    <row r="14" spans="1:20" x14ac:dyDescent="0.25">
      <c r="A14" s="22" t="s">
        <v>86</v>
      </c>
    </row>
    <row r="15" spans="1:20" x14ac:dyDescent="0.25">
      <c r="A15" s="22" t="s">
        <v>87</v>
      </c>
      <c r="B15" s="21" t="s">
        <v>129</v>
      </c>
      <c r="C15" s="21" t="s">
        <v>89</v>
      </c>
      <c r="D15" s="21" t="s">
        <v>130</v>
      </c>
      <c r="E15" s="21" t="b">
        <v>1</v>
      </c>
      <c r="F15" s="21">
        <v>0</v>
      </c>
      <c r="G15" s="21">
        <v>4</v>
      </c>
    </row>
    <row r="16" spans="1:20" x14ac:dyDescent="0.25">
      <c r="A16" s="22" t="s">
        <v>91</v>
      </c>
      <c r="B16" s="21">
        <f>Data!$Q$3:$Q$54</f>
        <v>965</v>
      </c>
    </row>
    <row r="17" spans="1:7" x14ac:dyDescent="0.25">
      <c r="A17" s="22" t="s">
        <v>92</v>
      </c>
    </row>
    <row r="18" spans="1:7" x14ac:dyDescent="0.25">
      <c r="A18" s="22" t="s">
        <v>93</v>
      </c>
      <c r="B18" s="21" t="s">
        <v>131</v>
      </c>
      <c r="C18" s="21" t="s">
        <v>95</v>
      </c>
      <c r="D18" s="21" t="s">
        <v>132</v>
      </c>
      <c r="E18" s="21" t="b">
        <v>1</v>
      </c>
      <c r="F18" s="21">
        <v>0</v>
      </c>
      <c r="G18" s="21">
        <v>4</v>
      </c>
    </row>
    <row r="19" spans="1:7" x14ac:dyDescent="0.25">
      <c r="A19" s="22" t="s">
        <v>97</v>
      </c>
      <c r="B19" s="21">
        <f>Data!$R$3:$R$54</f>
        <v>189140</v>
      </c>
    </row>
    <row r="20" spans="1:7" x14ac:dyDescent="0.25">
      <c r="A20" s="22" t="s">
        <v>98</v>
      </c>
    </row>
    <row r="21" spans="1:7" x14ac:dyDescent="0.25">
      <c r="A21" s="22" t="s">
        <v>99</v>
      </c>
      <c r="B21" s="21" t="s">
        <v>133</v>
      </c>
      <c r="C21" s="21" t="s">
        <v>101</v>
      </c>
      <c r="D21" s="21" t="s">
        <v>134</v>
      </c>
      <c r="E21" s="21" t="b">
        <v>1</v>
      </c>
      <c r="F21" s="21">
        <v>0</v>
      </c>
      <c r="G21" s="21">
        <v>4</v>
      </c>
    </row>
    <row r="22" spans="1:7" x14ac:dyDescent="0.25">
      <c r="A22" s="22" t="s">
        <v>103</v>
      </c>
      <c r="B22" s="21">
        <f>Data!$S$3:$S$54</f>
        <v>4.3E-3</v>
      </c>
    </row>
    <row r="23" spans="1:7" x14ac:dyDescent="0.25">
      <c r="A23" s="22" t="s">
        <v>104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"/>
  <sheetViews>
    <sheetView showGridLines="0" workbookViewId="0"/>
  </sheetViews>
  <sheetFormatPr defaultColWidth="12.7109375" defaultRowHeight="15" x14ac:dyDescent="0.25"/>
  <cols>
    <col min="1" max="1" width="12.7109375" customWidth="1"/>
    <col min="2" max="2" width="16.42578125" bestFit="1" customWidth="1"/>
    <col min="7" max="8" width="12.7109375" customWidth="1"/>
  </cols>
  <sheetData>
    <row r="1" spans="1:2" s="23" customFormat="1" ht="18.75" x14ac:dyDescent="0.3">
      <c r="A1" s="25" t="s">
        <v>135</v>
      </c>
      <c r="B1" s="28" t="s">
        <v>136</v>
      </c>
    </row>
    <row r="2" spans="1:2" s="23" customFormat="1" ht="11.25" x14ac:dyDescent="0.2">
      <c r="A2" s="26" t="s">
        <v>137</v>
      </c>
      <c r="B2" s="28" t="s">
        <v>138</v>
      </c>
    </row>
    <row r="3" spans="1:2" s="23" customFormat="1" ht="11.25" x14ac:dyDescent="0.2">
      <c r="A3" s="26" t="s">
        <v>139</v>
      </c>
      <c r="B3" s="28" t="s">
        <v>140</v>
      </c>
    </row>
    <row r="4" spans="1:2" s="23" customFormat="1" ht="11.25" x14ac:dyDescent="0.2">
      <c r="A4" s="26" t="s">
        <v>141</v>
      </c>
      <c r="B4" s="28" t="s">
        <v>145</v>
      </c>
    </row>
    <row r="5" spans="1:2" s="24" customFormat="1" ht="11.25" x14ac:dyDescent="0.2">
      <c r="A5" s="27" t="s">
        <v>142</v>
      </c>
      <c r="B5" s="29" t="s">
        <v>143</v>
      </c>
    </row>
    <row r="6" spans="1:2" ht="15" customHeight="1" x14ac:dyDescent="0.25"/>
    <row r="7" spans="1:2" ht="15" customHeight="1" x14ac:dyDescent="0.25"/>
    <row r="8" spans="1:2" ht="15" customHeight="1" x14ac:dyDescent="0.25"/>
    <row r="9" spans="1:2" ht="15" customHeight="1" x14ac:dyDescent="0.25"/>
    <row r="10" spans="1:2" ht="15" customHeight="1" x14ac:dyDescent="0.25"/>
    <row r="11" spans="1:2" ht="15" customHeight="1" x14ac:dyDescent="0.25"/>
    <row r="12" spans="1:2" ht="15" customHeight="1" x14ac:dyDescent="0.25"/>
    <row r="13" spans="1:2" ht="15" customHeight="1" x14ac:dyDescent="0.25"/>
    <row r="14" spans="1:2" ht="15" customHeight="1" x14ac:dyDescent="0.25"/>
    <row r="15" spans="1:2" ht="15" customHeight="1" x14ac:dyDescent="0.25"/>
    <row r="16" spans="1:2" ht="15" customHeight="1" x14ac:dyDescent="0.25"/>
    <row r="17" spans="1:8" ht="15" customHeight="1" x14ac:dyDescent="0.25"/>
    <row r="18" spans="1:8" ht="15" customHeight="1" x14ac:dyDescent="0.25"/>
    <row r="19" spans="1:8" ht="15" customHeight="1" x14ac:dyDescent="0.25"/>
    <row r="20" spans="1:8" ht="15" customHeight="1" x14ac:dyDescent="0.25"/>
    <row r="21" spans="1:8" ht="15" customHeight="1" x14ac:dyDescent="0.25"/>
    <row r="22" spans="1:8" ht="15" customHeight="1" x14ac:dyDescent="0.25"/>
    <row r="23" spans="1:8" ht="15" customHeight="1" x14ac:dyDescent="0.25"/>
    <row r="24" spans="1:8" ht="15" customHeight="1" x14ac:dyDescent="0.25">
      <c r="A24" s="30" t="s">
        <v>144</v>
      </c>
      <c r="B24" s="31">
        <f>_xll.StatCorrelationCoeff(ST_Contributors,ST_DollarAmount)</f>
        <v>0.99717150632473284</v>
      </c>
      <c r="G24" s="30" t="s">
        <v>144</v>
      </c>
      <c r="H24" s="31">
        <f>_xll.StatCorrelationCoeff([0]!ST_Contributors_12,[0]!ST_DollarAmount_13)</f>
        <v>0.98969947329074193</v>
      </c>
    </row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/>
    <row r="34" spans="1:8" ht="15" customHeight="1" x14ac:dyDescent="0.25"/>
    <row r="35" spans="1:8" ht="15" customHeight="1" x14ac:dyDescent="0.25"/>
    <row r="36" spans="1:8" ht="15" customHeight="1" x14ac:dyDescent="0.25"/>
    <row r="37" spans="1:8" ht="15" customHeight="1" x14ac:dyDescent="0.25"/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>
      <c r="A43" s="30" t="s">
        <v>144</v>
      </c>
      <c r="B43" s="31">
        <f>_xll.StatCorrelationCoeff([0]!ST_Contributors_7,[0]!ST_DollarAmount_8)</f>
        <v>0.97079637033248112</v>
      </c>
      <c r="G43" s="30" t="s">
        <v>144</v>
      </c>
      <c r="H43" s="31">
        <f>_xll.StatCorrelationCoeff([0]!ST_Contributors_17,[0]!ST_DollarAmount_18)</f>
        <v>0.99382808553232493</v>
      </c>
    </row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</sheetData>
  <pageMargins left="0.7" right="0.7" top="0.75" bottom="0.75" header="0.3" footer="0.3"/>
  <pageSetup orientation="portrait" blackAndWhite="1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18</vt:i4>
      </vt:variant>
    </vt:vector>
  </HeadingPairs>
  <TitlesOfParts>
    <vt:vector size="25" baseType="lpstr">
      <vt:lpstr>Source</vt:lpstr>
      <vt:lpstr>Data</vt:lpstr>
      <vt:lpstr>_STDS_DG1FD460AF</vt:lpstr>
      <vt:lpstr>_STDS_DG2681168F</vt:lpstr>
      <vt:lpstr>_STDS_DG33E62C5B</vt:lpstr>
      <vt:lpstr>_STDS_DG1027CCFD</vt:lpstr>
      <vt:lpstr>Scatterplot</vt:lpstr>
      <vt:lpstr>Data!PacTotals</vt:lpstr>
      <vt:lpstr>ST_Contributors</vt:lpstr>
      <vt:lpstr>ST_Contributors_12</vt:lpstr>
      <vt:lpstr>ST_Contributors_17</vt:lpstr>
      <vt:lpstr>ST_Contributors_7</vt:lpstr>
      <vt:lpstr>ST_DollarAmount</vt:lpstr>
      <vt:lpstr>ST_DollarAmount_13</vt:lpstr>
      <vt:lpstr>ST_DollarAmount_18</vt:lpstr>
      <vt:lpstr>ST_DollarAmount_8</vt:lpstr>
      <vt:lpstr>ST_PercentofTotal</vt:lpstr>
      <vt:lpstr>ST_PercentofTotal_14</vt:lpstr>
      <vt:lpstr>ST_PercentofTotal_19</vt:lpstr>
      <vt:lpstr>ST_PercentofTotal_9</vt:lpstr>
      <vt:lpstr>ST_State</vt:lpstr>
      <vt:lpstr>ST_State_11</vt:lpstr>
      <vt:lpstr>ST_State_16</vt:lpstr>
      <vt:lpstr>ST_State_6</vt:lpstr>
      <vt:lpstr>Scatterplot!StatToolsHeader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Chris Albright</dc:creator>
  <cp:lastModifiedBy>Chris</cp:lastModifiedBy>
  <dcterms:created xsi:type="dcterms:W3CDTF">2009-05-14T01:01:41Z</dcterms:created>
  <dcterms:modified xsi:type="dcterms:W3CDTF">2012-10-12T18:22:05Z</dcterms:modified>
</cp:coreProperties>
</file>