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6" r:id="rId1"/>
    <sheet name="Data" sheetId="2" r:id="rId2"/>
    <sheet name="_STDS_DG2E5AE912" sheetId="5"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Goods">Data!$B$2:$B$32</definedName>
    <definedName name="ST_Services">Data!$C$2:$C$32</definedName>
    <definedName name="ST_Total">Data!$D$2:$D$32</definedName>
    <definedName name="ST_Year">Data!$A$2:$A$32</definedName>
    <definedName name="STWBD_StatToolsTimeSeriesGraph_DefaultUseLabelVariable" hidden="1">"TRUE"</definedName>
    <definedName name="STWBD_StatToolsTimeSeriesGraph_HasDefaultInfo" hidden="1">"TRUE"</definedName>
    <definedName name="STWBD_StatToolsTimeSeriesGraph_LabelVariable" hidden="1">"U_x0001_VG3150B9D932E4D4ED_x0001_"</definedName>
    <definedName name="STWBD_StatToolsTimeSeriesGraph_SingleGraph" hidden="1">"FALSE"</definedName>
    <definedName name="STWBD_StatToolsTimeSeriesGraph_TwoVerticalAxes" hidden="1">"FALSE"</definedName>
    <definedName name="STWBD_StatToolsTimeSeriesGraph_VariableList" hidden="1">3</definedName>
    <definedName name="STWBD_StatToolsTimeSeriesGraph_VariableList_1" hidden="1">"U_x0001_VG37C246528A2FD9F_x0001_"</definedName>
    <definedName name="STWBD_StatToolsTimeSeriesGraph_VariableList_2" hidden="1">"U_x0001_VG145793232AA89CB3_x0001_"</definedName>
    <definedName name="STWBD_StatToolsTimeSeriesGraph_VariableList_3" hidden="1">"U_x0001_VG1733EA903692A8B3_x0001_"</definedName>
    <definedName name="STWBD_StatToolsTimeSeriesGraph_VarSelectorDefaultDataSet" hidden="1">"DG2E5AE912"</definedName>
  </definedNames>
  <calcPr calcId="152511" iterate="1"/>
</workbook>
</file>

<file path=xl/calcChain.xml><?xml version="1.0" encoding="utf-8"?>
<calcChain xmlns="http://schemas.openxmlformats.org/spreadsheetml/2006/main">
  <c r="B19" i="5" l="1"/>
  <c r="B16" i="5"/>
  <c r="B13" i="5"/>
  <c r="B9" i="5"/>
  <c r="B7" i="5"/>
  <c r="B3" i="5"/>
  <c r="C30" i="2"/>
  <c r="C29" i="2"/>
  <c r="C28" i="2"/>
  <c r="C27" i="2"/>
  <c r="C26" i="2"/>
  <c r="D25" i="2"/>
  <c r="D24" i="2"/>
  <c r="D23" i="2"/>
  <c r="D22" i="2"/>
  <c r="B22" i="5" s="1"/>
  <c r="D21" i="2"/>
  <c r="D20" i="2"/>
  <c r="D19" i="2"/>
  <c r="D18" i="2"/>
  <c r="D17" i="2"/>
  <c r="D16" i="2"/>
  <c r="D15" i="2"/>
  <c r="D14" i="2"/>
  <c r="D13" i="2"/>
  <c r="D12" i="2"/>
  <c r="D11" i="2"/>
  <c r="D10" i="2"/>
  <c r="D9" i="2"/>
  <c r="D8" i="2"/>
  <c r="D7" i="2"/>
  <c r="D6" i="2"/>
  <c r="D5" i="2"/>
  <c r="D4" i="2"/>
  <c r="D3" i="2"/>
  <c r="D2" i="2"/>
</calcChain>
</file>

<file path=xl/sharedStrings.xml><?xml version="1.0" encoding="utf-8"?>
<sst xmlns="http://schemas.openxmlformats.org/spreadsheetml/2006/main" count="50" uniqueCount="50">
  <si>
    <t>Year</t>
  </si>
  <si>
    <t>Goods</t>
  </si>
  <si>
    <t>Services</t>
  </si>
  <si>
    <t>Total</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</si>
  <si>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</si>
  <si>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</si>
  <si>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</si>
  <si>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</si>
  <si>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</si>
  <si>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</si>
  <si>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</si>
  <si>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</si>
  <si>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</si>
  <si>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</si>
  <si>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</si>
  <si>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</si>
  <si>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DG2E5AE912</t>
  </si>
  <si>
    <t>Format Range</t>
  </si>
  <si>
    <t>Variable Layout</t>
  </si>
  <si>
    <t>Columns</t>
  </si>
  <si>
    <t>Variable Names In Cells</t>
  </si>
  <si>
    <t>Variable Names In 2nd Cells</t>
  </si>
  <si>
    <t>Data Set Ranges</t>
  </si>
  <si>
    <t>Data Sheet Format</t>
  </si>
  <si>
    <t>Formula Eval Cell</t>
  </si>
  <si>
    <t>Num Stored Vars</t>
  </si>
  <si>
    <t>1 : Info</t>
  </si>
  <si>
    <t>var1</t>
  </si>
  <si>
    <t>ST_Year</t>
  </si>
  <si>
    <t>1 : Ranges</t>
  </si>
  <si>
    <t>1 : MultiRefs</t>
  </si>
  <si>
    <t>2 : Info</t>
  </si>
  <si>
    <t>var2</t>
  </si>
  <si>
    <t>ST_Goods</t>
  </si>
  <si>
    <t>2 : Ranges</t>
  </si>
  <si>
    <t>2 : MultiRefs</t>
  </si>
  <si>
    <t>3 : Info</t>
  </si>
  <si>
    <t>var3</t>
  </si>
  <si>
    <t>ST_Services</t>
  </si>
  <si>
    <t>3 : Ranges</t>
  </si>
  <si>
    <t>3 : MultiRefs</t>
  </si>
  <si>
    <t>4 : Info</t>
  </si>
  <si>
    <t>var4</t>
  </si>
  <si>
    <t>ST_Total</t>
  </si>
  <si>
    <t>4 : Ranges</t>
  </si>
  <si>
    <t>4 : MultiRefs</t>
  </si>
  <si>
    <t>VG301D03182B096040</t>
  </si>
  <si>
    <t>VG39D751CD37AECCF3</t>
  </si>
  <si>
    <t>VG32E0537C32B613CD</t>
  </si>
  <si>
    <t>VG1D3FB7927914375</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</si>
</sst>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0"/>
      <name val="Arial"/>
      <family val="2"/>
    </font>
    <font>
      <b/>
      <sz val="11"/>
      <name val="Calibri"/>
      <family val="2"/>
    </font>
    <font>
      <sz val="11"/>
      <name val="Calibri"/>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8">
    <xf numFmtId="0" fontId="0" fillId="0" borderId="0" xfId="0"/>
    <xf numFmtId="0" fontId="3" fillId="0" borderId="0" xfId="1" applyFont="1"/>
    <xf numFmtId="3" fontId="3" fillId="0" borderId="0" xfId="1" applyNumberFormat="1" applyFont="1"/>
    <xf numFmtId="0" fontId="2" fillId="0" borderId="0" xfId="1" applyFont="1" applyAlignment="1">
      <alignment horizontal="right"/>
    </xf>
    <xf numFmtId="0" fontId="2" fillId="0" borderId="0" xfId="1" applyFont="1" applyAlignment="1">
      <alignment horizontal="center"/>
    </xf>
    <xf numFmtId="0" fontId="3" fillId="0" borderId="0" xfId="1" applyFont="1" applyAlignment="1">
      <alignment horizontal="center"/>
    </xf>
    <xf numFmtId="0" fontId="0" fillId="0" borderId="0" xfId="0" applyAlignment="1">
      <alignment horizontal="left"/>
    </xf>
    <xf numFmtId="0" fontId="4" fillId="0" borderId="0" xfId="0" applyFont="1" applyAlignment="1">
      <alignment horizontal="lef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Goods / Data Set #1</a:t>
            </a:r>
          </a:p>
        </c:rich>
      </c:tx>
      <c:layout/>
      <c:overlay val="0"/>
    </c:title>
    <c:autoTitleDeleted val="0"/>
    <c:plotArea>
      <c:layout/>
      <c:lineChart>
        <c:grouping val="standard"/>
        <c:varyColors val="0"/>
        <c:ser>
          <c:idx val="0"/>
          <c:order val="0"/>
          <c:spPr>
            <a:ln>
              <a:solidFill>
                <a:srgbClr val="333399"/>
              </a:solidFill>
              <a:prstDash val="solid"/>
            </a:ln>
          </c:spPr>
          <c:cat>
            <c:numRef>
              <c:f>Data!$A$2:$A$32</c:f>
              <c:numCache>
                <c:formatCode>General</c:formatCode>
                <c:ptCount val="3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numCache>
            </c:numRef>
          </c:cat>
          <c:val>
            <c:numRef>
              <c:f>Data!$B$2:$B$32</c:f>
              <c:numCache>
                <c:formatCode>#,##0</c:formatCode>
                <c:ptCount val="31"/>
                <c:pt idx="0">
                  <c:v>-25500</c:v>
                </c:pt>
                <c:pt idx="1">
                  <c:v>-28023</c:v>
                </c:pt>
                <c:pt idx="2">
                  <c:v>-36485</c:v>
                </c:pt>
                <c:pt idx="3">
                  <c:v>-67102</c:v>
                </c:pt>
                <c:pt idx="4">
                  <c:v>-112492</c:v>
                </c:pt>
                <c:pt idx="5">
                  <c:v>-122173</c:v>
                </c:pt>
                <c:pt idx="6">
                  <c:v>-145081</c:v>
                </c:pt>
                <c:pt idx="7">
                  <c:v>-159557</c:v>
                </c:pt>
                <c:pt idx="8">
                  <c:v>-126959</c:v>
                </c:pt>
                <c:pt idx="9">
                  <c:v>-117749</c:v>
                </c:pt>
                <c:pt idx="10">
                  <c:v>-111037</c:v>
                </c:pt>
                <c:pt idx="11">
                  <c:v>-76937</c:v>
                </c:pt>
                <c:pt idx="12">
                  <c:v>-96897</c:v>
                </c:pt>
                <c:pt idx="13">
                  <c:v>-132451</c:v>
                </c:pt>
                <c:pt idx="14">
                  <c:v>-165831</c:v>
                </c:pt>
                <c:pt idx="15">
                  <c:v>-174170</c:v>
                </c:pt>
                <c:pt idx="16">
                  <c:v>-191000</c:v>
                </c:pt>
                <c:pt idx="17">
                  <c:v>-198104</c:v>
                </c:pt>
                <c:pt idx="18">
                  <c:v>-246687</c:v>
                </c:pt>
                <c:pt idx="19">
                  <c:v>-346015</c:v>
                </c:pt>
                <c:pt idx="20">
                  <c:v>-452414</c:v>
                </c:pt>
                <c:pt idx="21">
                  <c:v>-427188</c:v>
                </c:pt>
                <c:pt idx="22">
                  <c:v>-482829</c:v>
                </c:pt>
                <c:pt idx="23">
                  <c:v>-549012</c:v>
                </c:pt>
                <c:pt idx="24">
                  <c:v>-671834</c:v>
                </c:pt>
                <c:pt idx="25">
                  <c:v>-790851</c:v>
                </c:pt>
                <c:pt idx="26">
                  <c:v>-847260</c:v>
                </c:pt>
                <c:pt idx="27">
                  <c:v>-830991</c:v>
                </c:pt>
                <c:pt idx="28">
                  <c:v>-840251</c:v>
                </c:pt>
                <c:pt idx="29">
                  <c:v>-505910</c:v>
                </c:pt>
                <c:pt idx="30">
                  <c:v>-645857</c:v>
                </c:pt>
              </c:numCache>
            </c:numRef>
          </c:val>
          <c:smooth val="0"/>
        </c:ser>
        <c:dLbls>
          <c:showLegendKey val="0"/>
          <c:showVal val="0"/>
          <c:showCatName val="0"/>
          <c:showSerName val="0"/>
          <c:showPercent val="0"/>
          <c:showBubbleSize val="0"/>
        </c:dLbls>
        <c:marker val="1"/>
        <c:smooth val="0"/>
        <c:axId val="635535000"/>
        <c:axId val="635524808"/>
      </c:lineChart>
      <c:catAx>
        <c:axId val="635535000"/>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635524808"/>
        <c:crosses val="autoZero"/>
        <c:auto val="1"/>
        <c:lblAlgn val="ctr"/>
        <c:lblOffset val="100"/>
        <c:noMultiLvlLbl val="0"/>
      </c:catAx>
      <c:valAx>
        <c:axId val="635524808"/>
        <c:scaling>
          <c:orientation val="minMax"/>
        </c:scaling>
        <c:delete val="0"/>
        <c:axPos val="l"/>
        <c:numFmt formatCode="General" sourceLinked="0"/>
        <c:majorTickMark val="out"/>
        <c:minorTickMark val="none"/>
        <c:tickLblPos val="nextTo"/>
        <c:txPr>
          <a:bodyPr/>
          <a:lstStyle/>
          <a:p>
            <a:pPr>
              <a:defRPr sz="800" b="0"/>
            </a:pPr>
            <a:endParaRPr lang="en-US"/>
          </a:p>
        </c:txPr>
        <c:crossAx val="63553500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Services / Data Set #1</a:t>
            </a:r>
          </a:p>
        </c:rich>
      </c:tx>
      <c:layout/>
      <c:overlay val="0"/>
    </c:title>
    <c:autoTitleDeleted val="0"/>
    <c:plotArea>
      <c:layout/>
      <c:lineChart>
        <c:grouping val="standard"/>
        <c:varyColors val="0"/>
        <c:ser>
          <c:idx val="0"/>
          <c:order val="0"/>
          <c:spPr>
            <a:ln>
              <a:solidFill>
                <a:srgbClr val="333399"/>
              </a:solidFill>
              <a:prstDash val="solid"/>
            </a:ln>
          </c:spPr>
          <c:cat>
            <c:numRef>
              <c:f>Data!$A$2:$A$32</c:f>
              <c:numCache>
                <c:formatCode>General</c:formatCode>
                <c:ptCount val="3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numCache>
            </c:numRef>
          </c:cat>
          <c:val>
            <c:numRef>
              <c:f>Data!$C$2:$C$32</c:f>
              <c:numCache>
                <c:formatCode>#,##0</c:formatCode>
                <c:ptCount val="31"/>
                <c:pt idx="0">
                  <c:v>6093</c:v>
                </c:pt>
                <c:pt idx="1">
                  <c:v>11852</c:v>
                </c:pt>
                <c:pt idx="2">
                  <c:v>12329</c:v>
                </c:pt>
                <c:pt idx="3">
                  <c:v>9335</c:v>
                </c:pt>
                <c:pt idx="4">
                  <c:v>3419</c:v>
                </c:pt>
                <c:pt idx="5">
                  <c:v>294</c:v>
                </c:pt>
                <c:pt idx="6">
                  <c:v>4476</c:v>
                </c:pt>
                <c:pt idx="7">
                  <c:v>6204</c:v>
                </c:pt>
                <c:pt idx="8">
                  <c:v>11059</c:v>
                </c:pt>
                <c:pt idx="9">
                  <c:v>24607</c:v>
                </c:pt>
                <c:pt idx="10">
                  <c:v>30173</c:v>
                </c:pt>
                <c:pt idx="11">
                  <c:v>45802</c:v>
                </c:pt>
                <c:pt idx="12">
                  <c:v>57804</c:v>
                </c:pt>
                <c:pt idx="13">
                  <c:v>62256</c:v>
                </c:pt>
                <c:pt idx="14">
                  <c:v>67452</c:v>
                </c:pt>
                <c:pt idx="15">
                  <c:v>77905</c:v>
                </c:pt>
                <c:pt idx="16">
                  <c:v>87058</c:v>
                </c:pt>
                <c:pt idx="17">
                  <c:v>89926</c:v>
                </c:pt>
                <c:pt idx="18">
                  <c:v>81819</c:v>
                </c:pt>
                <c:pt idx="19">
                  <c:v>82763</c:v>
                </c:pt>
                <c:pt idx="20">
                  <c:v>74070</c:v>
                </c:pt>
                <c:pt idx="21">
                  <c:v>64496</c:v>
                </c:pt>
                <c:pt idx="22">
                  <c:v>61160</c:v>
                </c:pt>
                <c:pt idx="23">
                  <c:v>51044</c:v>
                </c:pt>
                <c:pt idx="24">
                  <c:v>61846</c:v>
                </c:pt>
                <c:pt idx="25">
                  <c:v>75582</c:v>
                </c:pt>
                <c:pt idx="26">
                  <c:v>86900</c:v>
                </c:pt>
                <c:pt idx="27">
                  <c:v>129568</c:v>
                </c:pt>
                <c:pt idx="28">
                  <c:v>144314</c:v>
                </c:pt>
                <c:pt idx="29">
                  <c:v>124637</c:v>
                </c:pt>
                <c:pt idx="30">
                  <c:v>145830</c:v>
                </c:pt>
              </c:numCache>
            </c:numRef>
          </c:val>
          <c:smooth val="0"/>
        </c:ser>
        <c:dLbls>
          <c:showLegendKey val="0"/>
          <c:showVal val="0"/>
          <c:showCatName val="0"/>
          <c:showSerName val="0"/>
          <c:showPercent val="0"/>
          <c:showBubbleSize val="0"/>
        </c:dLbls>
        <c:marker val="1"/>
        <c:smooth val="0"/>
        <c:axId val="635530688"/>
        <c:axId val="635531864"/>
      </c:lineChart>
      <c:catAx>
        <c:axId val="635530688"/>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635531864"/>
        <c:crosses val="autoZero"/>
        <c:auto val="1"/>
        <c:lblAlgn val="ctr"/>
        <c:lblOffset val="100"/>
        <c:noMultiLvlLbl val="0"/>
      </c:catAx>
      <c:valAx>
        <c:axId val="635531864"/>
        <c:scaling>
          <c:orientation val="minMax"/>
        </c:scaling>
        <c:delete val="0"/>
        <c:axPos val="l"/>
        <c:numFmt formatCode="General" sourceLinked="0"/>
        <c:majorTickMark val="out"/>
        <c:minorTickMark val="none"/>
        <c:tickLblPos val="nextTo"/>
        <c:txPr>
          <a:bodyPr/>
          <a:lstStyle/>
          <a:p>
            <a:pPr>
              <a:defRPr sz="800" b="0"/>
            </a:pPr>
            <a:endParaRPr lang="en-US"/>
          </a:p>
        </c:txPr>
        <c:crossAx val="63553068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Total / Data Set #1</a:t>
            </a:r>
          </a:p>
        </c:rich>
      </c:tx>
      <c:overlay val="0"/>
    </c:title>
    <c:autoTitleDeleted val="0"/>
    <c:plotArea>
      <c:layout/>
      <c:lineChart>
        <c:grouping val="standard"/>
        <c:varyColors val="0"/>
        <c:ser>
          <c:idx val="0"/>
          <c:order val="0"/>
          <c:spPr>
            <a:ln>
              <a:solidFill>
                <a:srgbClr val="333399"/>
              </a:solidFill>
              <a:prstDash val="solid"/>
            </a:ln>
          </c:spPr>
          <c:cat>
            <c:numRef>
              <c:f>Data!$A$2:$A$30</c:f>
              <c:numCache>
                <c:formatCode>General</c:formatCode>
                <c:ptCount val="2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numCache>
            </c:numRef>
          </c:cat>
          <c:val>
            <c:numRef>
              <c:f>Data!$D$2:$D$30</c:f>
              <c:numCache>
                <c:formatCode>#,##0</c:formatCode>
                <c:ptCount val="29"/>
                <c:pt idx="0">
                  <c:v>-19407</c:v>
                </c:pt>
                <c:pt idx="1">
                  <c:v>-16171</c:v>
                </c:pt>
                <c:pt idx="2">
                  <c:v>-24156</c:v>
                </c:pt>
                <c:pt idx="3">
                  <c:v>-57767</c:v>
                </c:pt>
                <c:pt idx="4">
                  <c:v>-109073</c:v>
                </c:pt>
                <c:pt idx="5">
                  <c:v>-121879</c:v>
                </c:pt>
                <c:pt idx="6">
                  <c:v>-140605</c:v>
                </c:pt>
                <c:pt idx="7">
                  <c:v>-153353</c:v>
                </c:pt>
                <c:pt idx="8">
                  <c:v>-115900</c:v>
                </c:pt>
                <c:pt idx="9">
                  <c:v>-93142</c:v>
                </c:pt>
                <c:pt idx="10">
                  <c:v>-80864</c:v>
                </c:pt>
                <c:pt idx="11">
                  <c:v>-31135</c:v>
                </c:pt>
                <c:pt idx="12">
                  <c:v>-39093</c:v>
                </c:pt>
                <c:pt idx="13">
                  <c:v>-70195</c:v>
                </c:pt>
                <c:pt idx="14">
                  <c:v>-98379</c:v>
                </c:pt>
                <c:pt idx="15">
                  <c:v>-96265</c:v>
                </c:pt>
                <c:pt idx="16">
                  <c:v>-103942</c:v>
                </c:pt>
                <c:pt idx="17">
                  <c:v>-108178</c:v>
                </c:pt>
                <c:pt idx="18">
                  <c:v>-164868</c:v>
                </c:pt>
                <c:pt idx="19">
                  <c:v>-263252</c:v>
                </c:pt>
                <c:pt idx="20">
                  <c:v>-378344</c:v>
                </c:pt>
                <c:pt idx="21">
                  <c:v>-362692</c:v>
                </c:pt>
                <c:pt idx="22">
                  <c:v>-421669</c:v>
                </c:pt>
                <c:pt idx="23">
                  <c:v>-497968</c:v>
                </c:pt>
                <c:pt idx="24">
                  <c:v>-609988</c:v>
                </c:pt>
                <c:pt idx="25">
                  <c:v>-715269</c:v>
                </c:pt>
                <c:pt idx="26">
                  <c:v>-760360</c:v>
                </c:pt>
                <c:pt idx="27">
                  <c:v>-701423</c:v>
                </c:pt>
                <c:pt idx="28">
                  <c:v>-695937</c:v>
                </c:pt>
              </c:numCache>
            </c:numRef>
          </c:val>
          <c:smooth val="0"/>
        </c:ser>
        <c:dLbls>
          <c:showLegendKey val="0"/>
          <c:showVal val="0"/>
          <c:showCatName val="0"/>
          <c:showSerName val="0"/>
          <c:showPercent val="0"/>
          <c:showBubbleSize val="0"/>
        </c:dLbls>
        <c:marker val="1"/>
        <c:smooth val="0"/>
        <c:axId val="635522456"/>
        <c:axId val="635523632"/>
      </c:lineChart>
      <c:catAx>
        <c:axId val="635522456"/>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635523632"/>
        <c:crosses val="autoZero"/>
        <c:auto val="1"/>
        <c:lblAlgn val="ctr"/>
        <c:lblOffset val="100"/>
        <c:noMultiLvlLbl val="0"/>
      </c:catAx>
      <c:valAx>
        <c:axId val="635523632"/>
        <c:scaling>
          <c:orientation val="minMax"/>
        </c:scaling>
        <c:delete val="0"/>
        <c:axPos val="l"/>
        <c:numFmt formatCode="General" sourceLinked="0"/>
        <c:majorTickMark val="out"/>
        <c:minorTickMark val="none"/>
        <c:tickLblPos val="nextTo"/>
        <c:txPr>
          <a:bodyPr/>
          <a:lstStyle/>
          <a:p>
            <a:pPr>
              <a:defRPr sz="800" b="0"/>
            </a:pPr>
            <a:endParaRPr lang="en-US"/>
          </a:p>
        </c:txPr>
        <c:crossAx val="63552245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333375</xdr:colOff>
      <xdr:row>1</xdr:row>
      <xdr:rowOff>0</xdr:rowOff>
    </xdr:from>
    <xdr:to>
      <xdr:col>9</xdr:col>
      <xdr:colOff>333375</xdr:colOff>
      <xdr:row>10</xdr:row>
      <xdr:rowOff>180975</xdr:rowOff>
    </xdr:to>
    <xdr:sp macro="" textlink="">
      <xdr:nvSpPr>
        <xdr:cNvPr id="2" name="TextBox 1"/>
        <xdr:cNvSpPr txBox="1"/>
      </xdr:nvSpPr>
      <xdr:spPr>
        <a:xfrm>
          <a:off x="333375" y="190500"/>
          <a:ext cx="5486400" cy="18954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 Foreign Trade Division</a:t>
          </a:r>
        </a:p>
        <a:p>
          <a:endParaRPr lang="en-US" sz="1100"/>
        </a:p>
        <a:p>
          <a:r>
            <a:rPr lang="en-US" sz="1100"/>
            <a:t>http://www.census.gov/foreign-trade/Press-Release/current_press_release/ft900.pdf</a:t>
          </a:r>
        </a:p>
        <a:p>
          <a:endParaRPr lang="en-US" sz="1100"/>
        </a:p>
        <a:p>
          <a:r>
            <a:rPr lang="en-US" sz="1100"/>
            <a:t>Each value, expressed in millions of dollars, is the difference between the monetary value</a:t>
          </a:r>
          <a:r>
            <a:rPr lang="en-US" sz="1100" baseline="0"/>
            <a:t> of exports and imports. </a:t>
          </a:r>
          <a:r>
            <a:rPr lang="en-US"/>
            <a:t>A favorable (positive) balance of trade is known as a </a:t>
          </a:r>
          <a:r>
            <a:rPr lang="en-US" b="1"/>
            <a:t>trade surplus</a:t>
          </a:r>
          <a:r>
            <a:rPr lang="en-US"/>
            <a:t> and consists of exporting more than is imported; an unfavorable (negative) balance of trade is known as a </a:t>
          </a:r>
          <a:r>
            <a:rPr lang="en-US" b="1"/>
            <a:t>trade deficit</a:t>
          </a:r>
          <a:r>
            <a:rPr lang="en-US"/>
            <a:t> or, informally, a trade gap. The balance of trade is sometimes divided into a goods and a services balance</a:t>
          </a:r>
          <a:r>
            <a:rPr lang="en-US" baseline="0"/>
            <a:t>, as has been done here.</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12700</xdr:colOff>
      <xdr:row>0</xdr:row>
      <xdr:rowOff>0</xdr:rowOff>
    </xdr:from>
    <xdr:to>
      <xdr:col>10</xdr:col>
      <xdr:colOff>600075</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12700</xdr:colOff>
      <xdr:row>20</xdr:row>
      <xdr:rowOff>0</xdr:rowOff>
    </xdr:from>
    <xdr:to>
      <xdr:col>10</xdr:col>
      <xdr:colOff>600075</xdr:colOff>
      <xdr:row>36</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12700</xdr:colOff>
      <xdr:row>40</xdr:row>
      <xdr:rowOff>0</xdr:rowOff>
    </xdr:from>
    <xdr:to>
      <xdr:col>10</xdr:col>
      <xdr:colOff>600075</xdr:colOff>
      <xdr:row>56</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428624</xdr:colOff>
      <xdr:row>8</xdr:row>
      <xdr:rowOff>133350</xdr:rowOff>
    </xdr:from>
    <xdr:to>
      <xdr:col>15</xdr:col>
      <xdr:colOff>533399</xdr:colOff>
      <xdr:row>17</xdr:row>
      <xdr:rowOff>114300</xdr:rowOff>
    </xdr:to>
    <xdr:sp macro="" textlink="">
      <xdr:nvSpPr>
        <xdr:cNvPr id="5" name="TextBox 4"/>
        <xdr:cNvSpPr txBox="1"/>
      </xdr:nvSpPr>
      <xdr:spPr>
        <a:xfrm>
          <a:off x="8562974" y="1657350"/>
          <a:ext cx="3019425" cy="1695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Except for</a:t>
          </a:r>
          <a:r>
            <a:rPr lang="en-US" sz="1100" baseline="0"/>
            <a:t> the last few years, t</a:t>
          </a:r>
          <a:r>
            <a:rPr lang="en-US" sz="1100"/>
            <a:t>he trends</a:t>
          </a:r>
          <a:r>
            <a:rPr lang="en-US" sz="1100" baseline="0"/>
            <a:t> couldn't be much clearer. The balance for goods has declined significantly (more and more imports than exports), whereas the opposite is true for services (more and more exports than imports). However, the bottom graph indicates that the balance is dominated by goods: negative and downward.</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32"/>
  <sheetViews>
    <sheetView tabSelected="1" workbookViewId="0"/>
  </sheetViews>
  <sheetFormatPr defaultRowHeight="15" customHeight="1" x14ac:dyDescent="0.25"/>
  <cols>
    <col min="1" max="1" width="9.140625" style="5"/>
    <col min="2" max="5" width="9.140625" style="1"/>
    <col min="6" max="13" width="12.7109375" style="1" customWidth="1"/>
    <col min="14" max="16384" width="9.140625" style="1"/>
  </cols>
  <sheetData>
    <row r="1" spans="1:4" ht="15" customHeight="1" x14ac:dyDescent="0.25">
      <c r="A1" s="4" t="s">
        <v>0</v>
      </c>
      <c r="B1" s="3" t="s">
        <v>1</v>
      </c>
      <c r="C1" s="3" t="s">
        <v>2</v>
      </c>
      <c r="D1" s="3" t="s">
        <v>3</v>
      </c>
    </row>
    <row r="2" spans="1:4" ht="15" customHeight="1" x14ac:dyDescent="0.25">
      <c r="A2" s="5">
        <v>1980</v>
      </c>
      <c r="B2" s="2">
        <v>-25500</v>
      </c>
      <c r="C2" s="2">
        <v>6093</v>
      </c>
      <c r="D2" s="2">
        <f>B2+C2</f>
        <v>-19407</v>
      </c>
    </row>
    <row r="3" spans="1:4" ht="15" customHeight="1" x14ac:dyDescent="0.25">
      <c r="A3" s="5">
        <v>1981</v>
      </c>
      <c r="B3" s="2">
        <v>-28023</v>
      </c>
      <c r="C3" s="2">
        <v>11852</v>
      </c>
      <c r="D3" s="2">
        <f t="shared" ref="D3:D22" si="0">B3+C3</f>
        <v>-16171</v>
      </c>
    </row>
    <row r="4" spans="1:4" ht="15" customHeight="1" x14ac:dyDescent="0.25">
      <c r="A4" s="5">
        <v>1982</v>
      </c>
      <c r="B4" s="2">
        <v>-36485</v>
      </c>
      <c r="C4" s="2">
        <v>12329</v>
      </c>
      <c r="D4" s="2">
        <f t="shared" si="0"/>
        <v>-24156</v>
      </c>
    </row>
    <row r="5" spans="1:4" ht="15" customHeight="1" x14ac:dyDescent="0.25">
      <c r="A5" s="5">
        <v>1983</v>
      </c>
      <c r="B5" s="2">
        <v>-67102</v>
      </c>
      <c r="C5" s="2">
        <v>9335</v>
      </c>
      <c r="D5" s="2">
        <f t="shared" si="0"/>
        <v>-57767</v>
      </c>
    </row>
    <row r="6" spans="1:4" ht="15" customHeight="1" x14ac:dyDescent="0.25">
      <c r="A6" s="5">
        <v>1984</v>
      </c>
      <c r="B6" s="2">
        <v>-112492</v>
      </c>
      <c r="C6" s="2">
        <v>3419</v>
      </c>
      <c r="D6" s="2">
        <f t="shared" si="0"/>
        <v>-109073</v>
      </c>
    </row>
    <row r="7" spans="1:4" ht="15" customHeight="1" x14ac:dyDescent="0.25">
      <c r="A7" s="5">
        <v>1985</v>
      </c>
      <c r="B7" s="2">
        <v>-122173</v>
      </c>
      <c r="C7" s="2">
        <v>294</v>
      </c>
      <c r="D7" s="2">
        <f t="shared" si="0"/>
        <v>-121879</v>
      </c>
    </row>
    <row r="8" spans="1:4" ht="15" customHeight="1" x14ac:dyDescent="0.25">
      <c r="A8" s="5">
        <v>1986</v>
      </c>
      <c r="B8" s="2">
        <v>-145081</v>
      </c>
      <c r="C8" s="2">
        <v>4476</v>
      </c>
      <c r="D8" s="2">
        <f t="shared" si="0"/>
        <v>-140605</v>
      </c>
    </row>
    <row r="9" spans="1:4" ht="15" customHeight="1" x14ac:dyDescent="0.25">
      <c r="A9" s="5">
        <v>1987</v>
      </c>
      <c r="B9" s="2">
        <v>-159557</v>
      </c>
      <c r="C9" s="2">
        <v>6204</v>
      </c>
      <c r="D9" s="2">
        <f t="shared" si="0"/>
        <v>-153353</v>
      </c>
    </row>
    <row r="10" spans="1:4" ht="15" customHeight="1" x14ac:dyDescent="0.25">
      <c r="A10" s="5">
        <v>1988</v>
      </c>
      <c r="B10" s="2">
        <v>-126959</v>
      </c>
      <c r="C10" s="2">
        <v>11059</v>
      </c>
      <c r="D10" s="2">
        <f t="shared" si="0"/>
        <v>-115900</v>
      </c>
    </row>
    <row r="11" spans="1:4" ht="15" customHeight="1" x14ac:dyDescent="0.25">
      <c r="A11" s="5">
        <v>1989</v>
      </c>
      <c r="B11" s="2">
        <v>-117749</v>
      </c>
      <c r="C11" s="2">
        <v>24607</v>
      </c>
      <c r="D11" s="2">
        <f t="shared" si="0"/>
        <v>-93142</v>
      </c>
    </row>
    <row r="12" spans="1:4" ht="15" customHeight="1" x14ac:dyDescent="0.25">
      <c r="A12" s="5">
        <v>1990</v>
      </c>
      <c r="B12" s="2">
        <v>-111037</v>
      </c>
      <c r="C12" s="2">
        <v>30173</v>
      </c>
      <c r="D12" s="2">
        <f t="shared" si="0"/>
        <v>-80864</v>
      </c>
    </row>
    <row r="13" spans="1:4" ht="15" customHeight="1" x14ac:dyDescent="0.25">
      <c r="A13" s="5">
        <v>1991</v>
      </c>
      <c r="B13" s="2">
        <v>-76937</v>
      </c>
      <c r="C13" s="2">
        <v>45802</v>
      </c>
      <c r="D13" s="2">
        <f t="shared" si="0"/>
        <v>-31135</v>
      </c>
    </row>
    <row r="14" spans="1:4" ht="15" customHeight="1" x14ac:dyDescent="0.25">
      <c r="A14" s="5">
        <v>1992</v>
      </c>
      <c r="B14" s="2">
        <v>-96897</v>
      </c>
      <c r="C14" s="2">
        <v>57804</v>
      </c>
      <c r="D14" s="2">
        <f t="shared" si="0"/>
        <v>-39093</v>
      </c>
    </row>
    <row r="15" spans="1:4" ht="15" customHeight="1" x14ac:dyDescent="0.25">
      <c r="A15" s="5">
        <v>1993</v>
      </c>
      <c r="B15" s="2">
        <v>-132451</v>
      </c>
      <c r="C15" s="2">
        <v>62256</v>
      </c>
      <c r="D15" s="2">
        <f t="shared" si="0"/>
        <v>-70195</v>
      </c>
    </row>
    <row r="16" spans="1:4" ht="15" customHeight="1" x14ac:dyDescent="0.25">
      <c r="A16" s="5">
        <v>1994</v>
      </c>
      <c r="B16" s="2">
        <v>-165831</v>
      </c>
      <c r="C16" s="2">
        <v>67452</v>
      </c>
      <c r="D16" s="2">
        <f t="shared" si="0"/>
        <v>-98379</v>
      </c>
    </row>
    <row r="17" spans="1:4" ht="15" customHeight="1" x14ac:dyDescent="0.25">
      <c r="A17" s="5">
        <v>1995</v>
      </c>
      <c r="B17" s="2">
        <v>-174170</v>
      </c>
      <c r="C17" s="2">
        <v>77905</v>
      </c>
      <c r="D17" s="2">
        <f t="shared" si="0"/>
        <v>-96265</v>
      </c>
    </row>
    <row r="18" spans="1:4" ht="15" customHeight="1" x14ac:dyDescent="0.25">
      <c r="A18" s="5">
        <v>1996</v>
      </c>
      <c r="B18" s="2">
        <v>-191000</v>
      </c>
      <c r="C18" s="2">
        <v>87058</v>
      </c>
      <c r="D18" s="2">
        <f t="shared" si="0"/>
        <v>-103942</v>
      </c>
    </row>
    <row r="19" spans="1:4" ht="15" customHeight="1" x14ac:dyDescent="0.25">
      <c r="A19" s="5">
        <v>1997</v>
      </c>
      <c r="B19" s="2">
        <v>-198104</v>
      </c>
      <c r="C19" s="2">
        <v>89926</v>
      </c>
      <c r="D19" s="2">
        <f t="shared" si="0"/>
        <v>-108178</v>
      </c>
    </row>
    <row r="20" spans="1:4" ht="15" customHeight="1" x14ac:dyDescent="0.25">
      <c r="A20" s="5">
        <v>1998</v>
      </c>
      <c r="B20" s="2">
        <v>-246687</v>
      </c>
      <c r="C20" s="2">
        <v>81819</v>
      </c>
      <c r="D20" s="2">
        <f t="shared" si="0"/>
        <v>-164868</v>
      </c>
    </row>
    <row r="21" spans="1:4" ht="15" customHeight="1" x14ac:dyDescent="0.25">
      <c r="A21" s="5">
        <v>1999</v>
      </c>
      <c r="B21" s="2">
        <v>-346015</v>
      </c>
      <c r="C21" s="2">
        <v>82763</v>
      </c>
      <c r="D21" s="2">
        <f t="shared" si="0"/>
        <v>-263252</v>
      </c>
    </row>
    <row r="22" spans="1:4" ht="15" customHeight="1" x14ac:dyDescent="0.25">
      <c r="A22" s="5">
        <v>2000</v>
      </c>
      <c r="B22" s="2">
        <v>-452414</v>
      </c>
      <c r="C22" s="2">
        <v>74070</v>
      </c>
      <c r="D22" s="2">
        <f t="shared" si="0"/>
        <v>-378344</v>
      </c>
    </row>
    <row r="23" spans="1:4" ht="15" customHeight="1" x14ac:dyDescent="0.25">
      <c r="A23" s="5">
        <v>2001</v>
      </c>
      <c r="B23" s="2">
        <v>-427188</v>
      </c>
      <c r="C23" s="2">
        <v>64496</v>
      </c>
      <c r="D23" s="2">
        <f>B23+C23</f>
        <v>-362692</v>
      </c>
    </row>
    <row r="24" spans="1:4" ht="15" customHeight="1" x14ac:dyDescent="0.25">
      <c r="A24" s="5">
        <v>2002</v>
      </c>
      <c r="B24" s="2">
        <v>-482829</v>
      </c>
      <c r="C24" s="2">
        <v>61160</v>
      </c>
      <c r="D24" s="2">
        <f>B24+C24</f>
        <v>-421669</v>
      </c>
    </row>
    <row r="25" spans="1:4" ht="15" customHeight="1" x14ac:dyDescent="0.25">
      <c r="A25" s="5">
        <v>2003</v>
      </c>
      <c r="B25" s="2">
        <v>-549012</v>
      </c>
      <c r="C25" s="2">
        <v>51044</v>
      </c>
      <c r="D25" s="2">
        <f>B25+C25</f>
        <v>-497968</v>
      </c>
    </row>
    <row r="26" spans="1:4" ht="15" customHeight="1" x14ac:dyDescent="0.25">
      <c r="A26" s="5">
        <v>2004</v>
      </c>
      <c r="B26" s="2">
        <v>-671834</v>
      </c>
      <c r="C26" s="2">
        <f>D26-B26</f>
        <v>61846</v>
      </c>
      <c r="D26" s="2">
        <v>-609988</v>
      </c>
    </row>
    <row r="27" spans="1:4" ht="15" customHeight="1" x14ac:dyDescent="0.25">
      <c r="A27" s="5">
        <v>2005</v>
      </c>
      <c r="B27" s="2">
        <v>-790851</v>
      </c>
      <c r="C27" s="2">
        <f t="shared" ref="C27:C30" si="1">D27-B27</f>
        <v>75582</v>
      </c>
      <c r="D27" s="2">
        <v>-715269</v>
      </c>
    </row>
    <row r="28" spans="1:4" ht="15" customHeight="1" x14ac:dyDescent="0.25">
      <c r="A28" s="5">
        <v>2006</v>
      </c>
      <c r="B28" s="2">
        <v>-847260</v>
      </c>
      <c r="C28" s="2">
        <f t="shared" si="1"/>
        <v>86900</v>
      </c>
      <c r="D28" s="2">
        <v>-760360</v>
      </c>
    </row>
    <row r="29" spans="1:4" ht="15" customHeight="1" x14ac:dyDescent="0.25">
      <c r="A29" s="5">
        <v>2007</v>
      </c>
      <c r="B29" s="2">
        <v>-830991</v>
      </c>
      <c r="C29" s="2">
        <f t="shared" si="1"/>
        <v>129568</v>
      </c>
      <c r="D29" s="2">
        <v>-701423</v>
      </c>
    </row>
    <row r="30" spans="1:4" ht="15" customHeight="1" x14ac:dyDescent="0.25">
      <c r="A30" s="5">
        <v>2008</v>
      </c>
      <c r="B30" s="2">
        <v>-840251</v>
      </c>
      <c r="C30" s="2">
        <f t="shared" si="1"/>
        <v>144314</v>
      </c>
      <c r="D30" s="2">
        <v>-695937</v>
      </c>
    </row>
    <row r="31" spans="1:4" ht="15" customHeight="1" x14ac:dyDescent="0.25">
      <c r="A31" s="5">
        <v>2009</v>
      </c>
      <c r="B31" s="2">
        <v>-505910</v>
      </c>
      <c r="C31" s="2">
        <v>124637</v>
      </c>
      <c r="D31" s="2">
        <v>-381272</v>
      </c>
    </row>
    <row r="32" spans="1:4" ht="15" customHeight="1" x14ac:dyDescent="0.25">
      <c r="A32" s="5">
        <v>2010</v>
      </c>
      <c r="B32" s="2">
        <v>-645857</v>
      </c>
      <c r="C32" s="2">
        <v>145830</v>
      </c>
      <c r="D32" s="2">
        <v>-500027</v>
      </c>
    </row>
  </sheetData>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5" x14ac:dyDescent="0.25"/>
  <cols>
    <col min="1" max="1" width="30.7109375" style="7"/>
    <col min="2" max="16384" width="30.7109375" style="6"/>
  </cols>
  <sheetData>
    <row r="1" spans="1:20" x14ac:dyDescent="0.25">
      <c r="A1" s="7" t="s">
        <v>13</v>
      </c>
      <c r="B1" s="6" t="s">
        <v>14</v>
      </c>
      <c r="C1" s="6" t="s">
        <v>4</v>
      </c>
      <c r="D1" s="6">
        <v>6</v>
      </c>
      <c r="E1" s="6" t="s">
        <v>5</v>
      </c>
      <c r="F1" s="6">
        <v>0</v>
      </c>
      <c r="G1" s="6" t="s">
        <v>6</v>
      </c>
      <c r="H1" s="6">
        <v>0</v>
      </c>
      <c r="I1" s="6" t="s">
        <v>7</v>
      </c>
      <c r="J1" s="6">
        <v>1</v>
      </c>
      <c r="K1" s="6" t="s">
        <v>8</v>
      </c>
      <c r="L1" s="6">
        <v>0</v>
      </c>
      <c r="M1" s="6" t="s">
        <v>9</v>
      </c>
      <c r="N1" s="6">
        <v>0</v>
      </c>
      <c r="O1" s="6" t="s">
        <v>10</v>
      </c>
      <c r="P1" s="6">
        <v>1</v>
      </c>
      <c r="Q1" s="6" t="s">
        <v>11</v>
      </c>
      <c r="R1" s="6">
        <v>0</v>
      </c>
      <c r="S1" s="6" t="s">
        <v>12</v>
      </c>
      <c r="T1" s="6">
        <v>0</v>
      </c>
    </row>
    <row r="2" spans="1:20" x14ac:dyDescent="0.25">
      <c r="A2" s="7" t="s">
        <v>15</v>
      </c>
      <c r="B2" s="6" t="s">
        <v>16</v>
      </c>
    </row>
    <row r="3" spans="1:20" x14ac:dyDescent="0.25">
      <c r="A3" s="7" t="s">
        <v>17</v>
      </c>
      <c r="B3" s="6" t="b">
        <f>IF(B10&gt;256,"TripUpST110AndEarlier",FALSE)</f>
        <v>0</v>
      </c>
    </row>
    <row r="4" spans="1:20" x14ac:dyDescent="0.25">
      <c r="A4" s="7" t="s">
        <v>18</v>
      </c>
      <c r="B4" s="6" t="s">
        <v>19</v>
      </c>
    </row>
    <row r="5" spans="1:20" x14ac:dyDescent="0.25">
      <c r="A5" s="7" t="s">
        <v>20</v>
      </c>
      <c r="B5" s="6" t="b">
        <v>1</v>
      </c>
    </row>
    <row r="6" spans="1:20" x14ac:dyDescent="0.25">
      <c r="A6" s="7" t="s">
        <v>21</v>
      </c>
      <c r="B6" s="6" t="b">
        <v>1</v>
      </c>
    </row>
    <row r="7" spans="1:20" x14ac:dyDescent="0.25">
      <c r="A7" s="7" t="s">
        <v>22</v>
      </c>
      <c r="B7" s="6">
        <f>Data!$A$1:$D$32</f>
        <v>-122173</v>
      </c>
    </row>
    <row r="8" spans="1:20" x14ac:dyDescent="0.25">
      <c r="A8" s="7" t="s">
        <v>23</v>
      </c>
      <c r="B8" s="6">
        <v>1</v>
      </c>
    </row>
    <row r="9" spans="1:20" x14ac:dyDescent="0.25">
      <c r="A9" s="7" t="s">
        <v>24</v>
      </c>
      <c r="B9" s="6">
        <f>1</f>
        <v>1</v>
      </c>
    </row>
    <row r="10" spans="1:20" x14ac:dyDescent="0.25">
      <c r="A10" s="7" t="s">
        <v>25</v>
      </c>
      <c r="B10" s="6">
        <v>4</v>
      </c>
    </row>
    <row r="12" spans="1:20" x14ac:dyDescent="0.25">
      <c r="A12" s="7" t="s">
        <v>26</v>
      </c>
      <c r="B12" s="6" t="s">
        <v>46</v>
      </c>
      <c r="C12" s="6" t="s">
        <v>27</v>
      </c>
      <c r="D12" s="6" t="s">
        <v>28</v>
      </c>
      <c r="E12" s="6" t="b">
        <v>1</v>
      </c>
      <c r="F12" s="6">
        <v>0</v>
      </c>
      <c r="G12" s="6">
        <v>4</v>
      </c>
    </row>
    <row r="13" spans="1:20" x14ac:dyDescent="0.25">
      <c r="A13" s="7" t="s">
        <v>29</v>
      </c>
      <c r="B13" s="6">
        <f>Data!$A$1:$A$32</f>
        <v>1991</v>
      </c>
    </row>
    <row r="14" spans="1:20" x14ac:dyDescent="0.25">
      <c r="A14" s="7" t="s">
        <v>30</v>
      </c>
    </row>
    <row r="15" spans="1:20" x14ac:dyDescent="0.25">
      <c r="A15" s="7" t="s">
        <v>31</v>
      </c>
      <c r="B15" s="6" t="s">
        <v>47</v>
      </c>
      <c r="C15" s="6" t="s">
        <v>32</v>
      </c>
      <c r="D15" s="6" t="s">
        <v>33</v>
      </c>
      <c r="E15" s="6" t="b">
        <v>1</v>
      </c>
      <c r="F15" s="6">
        <v>0</v>
      </c>
      <c r="G15" s="6">
        <v>4</v>
      </c>
    </row>
    <row r="16" spans="1:20" x14ac:dyDescent="0.25">
      <c r="A16" s="7" t="s">
        <v>34</v>
      </c>
      <c r="B16" s="6">
        <f>Data!$B$1:$B$32</f>
        <v>-165831</v>
      </c>
    </row>
    <row r="17" spans="1:7" x14ac:dyDescent="0.25">
      <c r="A17" s="7" t="s">
        <v>35</v>
      </c>
    </row>
    <row r="18" spans="1:7" x14ac:dyDescent="0.25">
      <c r="A18" s="7" t="s">
        <v>36</v>
      </c>
      <c r="B18" s="6" t="s">
        <v>48</v>
      </c>
      <c r="C18" s="6" t="s">
        <v>37</v>
      </c>
      <c r="D18" s="6" t="s">
        <v>38</v>
      </c>
      <c r="E18" s="6" t="b">
        <v>1</v>
      </c>
      <c r="F18" s="6">
        <v>0</v>
      </c>
      <c r="G18" s="6">
        <v>4</v>
      </c>
    </row>
    <row r="19" spans="1:7" x14ac:dyDescent="0.25">
      <c r="A19" s="7" t="s">
        <v>39</v>
      </c>
      <c r="B19" s="6">
        <f>Data!$C$1:$C$32</f>
        <v>89926</v>
      </c>
    </row>
    <row r="20" spans="1:7" x14ac:dyDescent="0.25">
      <c r="A20" s="7" t="s">
        <v>40</v>
      </c>
    </row>
    <row r="21" spans="1:7" x14ac:dyDescent="0.25">
      <c r="A21" s="7" t="s">
        <v>41</v>
      </c>
      <c r="B21" s="6" t="s">
        <v>49</v>
      </c>
      <c r="C21" s="6" t="s">
        <v>42</v>
      </c>
      <c r="D21" s="6" t="s">
        <v>43</v>
      </c>
      <c r="E21" s="6" t="b">
        <v>1</v>
      </c>
      <c r="F21" s="6">
        <v>0</v>
      </c>
      <c r="G21" s="6">
        <v>4</v>
      </c>
    </row>
    <row r="22" spans="1:7" x14ac:dyDescent="0.25">
      <c r="A22" s="7" t="s">
        <v>44</v>
      </c>
      <c r="B22" s="6">
        <f>Data!$D$1:$D$32</f>
        <v>-378344</v>
      </c>
    </row>
    <row r="23" spans="1:7" x14ac:dyDescent="0.25">
      <c r="A23" s="7" t="s">
        <v>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Source</vt:lpstr>
      <vt:lpstr>Data</vt:lpstr>
      <vt:lpstr>_STDS_DG2E5AE912</vt:lpstr>
      <vt:lpstr>ST_Goods</vt:lpstr>
      <vt:lpstr>ST_Services</vt:lpstr>
      <vt:lpstr>ST_Total</vt:lpstr>
      <vt:lpstr>ST_Year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2007-05-15T19:04:19Z</dcterms:created>
  <dcterms:modified xsi:type="dcterms:W3CDTF">2012-10-12T17:21:55Z</dcterms:modified>
</cp:coreProperties>
</file>